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20ABF35E-5EDD-4895-93F6-B4F4277159E9}" xr6:coauthVersionLast="47" xr6:coauthVersionMax="47" xr10:uidLastSave="{00000000-0000-0000-0000-000000000000}"/>
  <bookViews>
    <workbookView xWindow="-108" yWindow="-108" windowWidth="23256" windowHeight="12456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<sst xmlns="http://schemas.openxmlformats.org/spreadsheetml/2006/main" count="189" uniqueCount="136">
  <si>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</si>
  <si>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</si>
  <si>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</si>
  <si>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</si>
  <si>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</si>
  <si>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</si>
  <si>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</si>
  <si>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</si>
  <si>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</si>
  <si>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</si>
  <si>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</si>
  <si>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</si>
  <si>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</si>
  <si>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</si>
  <si>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</si>
  <si>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</si>
  <si>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</si>
  <si>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</si>
  <si>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</si>
  <si>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</si>
  <si>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</si>
  <si>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</si>
  <si>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</si>
  <si>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</si>
  <si>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</si>
  <si>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</si>
  <si>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</si>
  <si>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</si>
  <si>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</si>
  <si>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</si>
  <si>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</si>
  <si>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</si>
  <si>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</si>
  <si>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</si>
  <si>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</si>
  <si>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</si>
  <si>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</si>
  <si>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</si>
  <si>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</si>
  <si>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</si>
  <si>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</si>
  <si>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</si>
  <si>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</si>
  <si>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</si>
  <si>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</si>
  <si>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</si>
  <si>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</si>
  <si>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</si>
  <si>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</si>
  <si>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</si>
  <si>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</si>
  <si>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</si>
  <si>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</si>
  <si>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</si>
  <si>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</si>
  <si>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</si>
  <si>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</si>
  <si>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</si>
  <si>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</si>
  <si>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</si>
  <si>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</si>
  <si>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</si>
  <si>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</si>
  <si>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</si>
  <si>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</si>
  <si>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</si>
  <si>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</si>
  <si>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</si>
  <si>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</si>
  <si>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</si>
  <si>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</si>
  <si>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</si>
  <si>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</si>
  <si>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</si>
  <si>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</si>
  <si>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</si>
  <si>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</si>
  <si>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</si>
  <si>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</si>
  <si>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</si>
  <si>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</si>
  <si>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</si>
  <si>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</si>
  <si>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</si>
  <si>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</si>
  <si>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</si>
  <si>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</si>
  <si>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</si>
  <si>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</si>
  <si>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</si>
  <si>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</si>
  <si>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</si>
  <si>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</si>
  <si>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</si>
  <si>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</si>
  <si>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</si>
  <si>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</si>
  <si>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</si>
  <si>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</si>
  <si>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</si>
  <si>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</si>
  <si>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</si>
  <si>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</si>
  <si>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</si>
  <si>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</si>
  <si>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</si>
  <si>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</si>
  <si>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</si>
  <si>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</si>
  <si>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</si>
  <si>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</si>
  <si>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</si>
  <si>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</si>
  <si>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</si>
  <si>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</si>
  <si>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</si>
  <si>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</si>
  <si>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</si>
  <si>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</si>
  <si>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</si>
  <si>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</si>
  <si>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</si>
  <si>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</si>
  <si>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</si>
  <si>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</si>
  <si>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</si>
  <si>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</si>
  <si>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</si>
  <si>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</si>
  <si>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</si>
  <si>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</si>
  <si>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para el Desarrollo Integral de la Familia del Municipio de Uriangato, Gto.
Estado Analítico del Ejercicio del Presupuesto de Egresos
Clasificación por Objeto del Gasto (Capítulo y Concepto)
Del 1 de Enero al 31 de Diciembre de 2025
(Cifras en Pesos)</t>
  </si>
  <si>
    <t>Sistema para el Desarrollo Integral de la Familia del Municipio de Uriangato, Gto.
Estado Analítico del Ejercicio del Presupuesto de Egresos
Clasificación Económica (por Tipo de Gasto)
Del 1 de Enero al 31 de Diciembre de 2025
(Cifras en Pesos)</t>
  </si>
  <si>
    <t>31120M41D010000 DIRECCION ADMINISTRATIVA</t>
  </si>
  <si>
    <t>Sistema para el Desarrollo Integral de la Familia del Municipio de Uriangato, Gto.
Estado Analítico del Ejercicio del Presupuesto de Egresos
Clasificación Administrativa
Del 1 de Enero al 31 de Diciembre de 2025
(Cifras en Pesos)</t>
  </si>
  <si>
    <t>Sistema para el Desarrollo Integral de la Familia del Municipio de Uriangato,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</si>
</sst>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opLeftCell="A21" workbookViewId="0">
      <selection activeCell="G14" sqref="G14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9760654.3699999992</v>
      </c>
      <c r="C5" s="23">
        <v>2352795.4</v>
      </c>
      <c r="D5" s="23">
        <f>B5+C5</f>
        <v>12113449.77</v>
      </c>
      <c r="E5" s="23">
        <v>11435079.98</v>
      </c>
      <c r="F5" s="23">
        <v>11397778.689999999</v>
      </c>
      <c r="G5" s="23">
        <f>D5-E5</f>
        <v>678369.78999999911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9760654.3699999992</v>
      </c>
      <c r="C14" s="24">
        <f t="shared" si="4"/>
        <v>2352795.4</v>
      </c>
      <c r="D14" s="24">
        <f t="shared" si="4"/>
        <v>12113449.77</v>
      </c>
      <c r="E14" s="24">
        <f t="shared" si="4"/>
        <v>11435079.98</v>
      </c>
      <c r="F14" s="24">
        <f t="shared" si="4"/>
        <v>11397778.689999999</v>
      </c>
      <c r="G14" s="24">
        <f t="shared" si="4"/>
        <v>678369.78999999911</v>
      </c>
    </row>
    <row r="16" spans="1:7" ht="55.2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ht="20.399999999999999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.399999999999999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.399999999999999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9760654.3699999992</v>
      </c>
      <c r="C46" s="23">
        <v>2352795.4</v>
      </c>
      <c r="D46" s="23">
        <f t="shared" ref="D46" si="12">B46+C46</f>
        <v>12113449.77</v>
      </c>
      <c r="E46" s="23">
        <v>11435079.98</v>
      </c>
      <c r="F46" s="23">
        <v>11397778.689999999</v>
      </c>
      <c r="G46" s="23">
        <f t="shared" ref="G46" si="13">D46-E46</f>
        <v>678369.78999999911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9760654.3699999992</v>
      </c>
      <c r="C48" s="24">
        <f t="shared" si="14"/>
        <v>2352795.4</v>
      </c>
      <c r="D48" s="24">
        <f t="shared" si="14"/>
        <v>12113449.77</v>
      </c>
      <c r="E48" s="24">
        <f t="shared" si="14"/>
        <v>11435079.98</v>
      </c>
      <c r="F48" s="24">
        <f t="shared" si="14"/>
        <v>11397778.689999999</v>
      </c>
      <c r="G48" s="24">
        <f t="shared" si="14"/>
        <v>678369.78999999911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8992255.7699999996</v>
      </c>
      <c r="C5" s="23">
        <v>1602950.44</v>
      </c>
      <c r="D5" s="23">
        <f>B5+C5</f>
        <v>10595206.209999999</v>
      </c>
      <c r="E5" s="23">
        <v>9973474.1899999995</v>
      </c>
      <c r="F5" s="23">
        <v>9936172.9000000004</v>
      </c>
      <c r="G5" s="23">
        <f>D5-E5</f>
        <v>621732.01999999955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359000</v>
      </c>
      <c r="C7" s="23">
        <v>729244.96</v>
      </c>
      <c r="D7" s="23">
        <f>B7+C7</f>
        <v>1088244.96</v>
      </c>
      <c r="E7" s="23">
        <v>1031867.28</v>
      </c>
      <c r="F7" s="23">
        <v>1031867.28</v>
      </c>
      <c r="G7" s="23">
        <f>D7-E7</f>
        <v>56377.679999999935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409398.6</v>
      </c>
      <c r="C11" s="23">
        <v>20600</v>
      </c>
      <c r="D11" s="23">
        <f>B11+C11</f>
        <v>429998.6</v>
      </c>
      <c r="E11" s="23">
        <v>429738.51</v>
      </c>
      <c r="F11" s="23">
        <v>429738.51</v>
      </c>
      <c r="G11" s="23">
        <f>D11-E11</f>
        <v>260.0899999999674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9760654.3699999992</v>
      </c>
      <c r="C15" s="26">
        <f t="shared" si="0"/>
        <v>2352795.4</v>
      </c>
      <c r="D15" s="26">
        <f t="shared" si="0"/>
        <v>12113449.769999998</v>
      </c>
      <c r="E15" s="26">
        <f t="shared" si="0"/>
        <v>11435079.979999999</v>
      </c>
      <c r="F15" s="26">
        <f t="shared" si="0"/>
        <v>11397778.689999999</v>
      </c>
      <c r="G15" s="26">
        <f t="shared" si="0"/>
        <v>678369.78999999946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40" workbookViewId="0">
      <selection activeCell="A9" sqref="A9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7384168.3600000003</v>
      </c>
      <c r="C4" s="27">
        <f>SUM(C5:C11)</f>
        <v>922897.92000000004</v>
      </c>
      <c r="D4" s="27">
        <f>B4+C4</f>
        <v>8307066.2800000003</v>
      </c>
      <c r="E4" s="27">
        <f>SUM(E5:E11)</f>
        <v>8079675.2300000004</v>
      </c>
      <c r="F4" s="27">
        <f>SUM(F5:F11)</f>
        <v>8079675.2300000004</v>
      </c>
      <c r="G4" s="27">
        <f>D4-E4</f>
        <v>227391.04999999981</v>
      </c>
    </row>
    <row r="5" spans="1:8" x14ac:dyDescent="0.2">
      <c r="A5" s="11" t="s">
        <v>64</v>
      </c>
      <c r="B5" s="23">
        <v>6054174.1299999999</v>
      </c>
      <c r="C5" s="23">
        <v>0</v>
      </c>
      <c r="D5" s="23">
        <f t="shared" ref="D5:D68" si="0">B5+C5</f>
        <v>6054174.1299999999</v>
      </c>
      <c r="E5" s="23">
        <v>5945397.71</v>
      </c>
      <c r="F5" s="23">
        <v>5945397.71</v>
      </c>
      <c r="G5" s="23">
        <f t="shared" ref="G5:G68" si="1">D5-E5</f>
        <v>108776.41999999993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845925.69</v>
      </c>
      <c r="C7" s="23">
        <v>437841.96</v>
      </c>
      <c r="D7" s="23">
        <f t="shared" si="0"/>
        <v>1283767.6499999999</v>
      </c>
      <c r="E7" s="23">
        <v>1239580.25</v>
      </c>
      <c r="F7" s="23">
        <v>1239580.25</v>
      </c>
      <c r="G7" s="23">
        <f t="shared" si="1"/>
        <v>44187.399999999907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484068.54</v>
      </c>
      <c r="C9" s="23">
        <v>485055.96</v>
      </c>
      <c r="D9" s="23">
        <f t="shared" si="0"/>
        <v>969124.5</v>
      </c>
      <c r="E9" s="23">
        <v>894697.27</v>
      </c>
      <c r="F9" s="23">
        <v>894697.27</v>
      </c>
      <c r="G9" s="23">
        <f t="shared" si="1"/>
        <v>74427.229999999981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857335</v>
      </c>
      <c r="C12" s="28">
        <f>SUM(C13:C21)</f>
        <v>470197.5</v>
      </c>
      <c r="D12" s="28">
        <f t="shared" si="0"/>
        <v>1327532.5</v>
      </c>
      <c r="E12" s="28">
        <f>SUM(E13:E21)</f>
        <v>1144934.4099999999</v>
      </c>
      <c r="F12" s="28">
        <f>SUM(F13:F21)</f>
        <v>1144934.4099999999</v>
      </c>
      <c r="G12" s="28">
        <f t="shared" si="1"/>
        <v>182598.09000000008</v>
      </c>
      <c r="H12" s="10">
        <v>0</v>
      </c>
    </row>
    <row r="13" spans="1:8" x14ac:dyDescent="0.2">
      <c r="A13" s="11" t="s">
        <v>69</v>
      </c>
      <c r="B13" s="23">
        <v>147500</v>
      </c>
      <c r="C13" s="23">
        <v>-11382.97</v>
      </c>
      <c r="D13" s="23">
        <f t="shared" si="0"/>
        <v>136117.03</v>
      </c>
      <c r="E13" s="23">
        <v>93370.93</v>
      </c>
      <c r="F13" s="23">
        <v>93370.93</v>
      </c>
      <c r="G13" s="23">
        <f t="shared" si="1"/>
        <v>42746.100000000006</v>
      </c>
      <c r="H13" s="6">
        <v>2100</v>
      </c>
    </row>
    <row r="14" spans="1:8" x14ac:dyDescent="0.2">
      <c r="A14" s="11" t="s">
        <v>70</v>
      </c>
      <c r="B14" s="23">
        <v>47000</v>
      </c>
      <c r="C14" s="23">
        <v>2000</v>
      </c>
      <c r="D14" s="23">
        <f t="shared" si="0"/>
        <v>49000</v>
      </c>
      <c r="E14" s="23">
        <v>38070.71</v>
      </c>
      <c r="F14" s="23">
        <v>38070.71</v>
      </c>
      <c r="G14" s="23">
        <f t="shared" si="1"/>
        <v>10929.29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44000</v>
      </c>
      <c r="C16" s="23">
        <v>70500</v>
      </c>
      <c r="D16" s="23">
        <f t="shared" si="0"/>
        <v>114500</v>
      </c>
      <c r="E16" s="23">
        <v>51383</v>
      </c>
      <c r="F16" s="23">
        <v>51383</v>
      </c>
      <c r="G16" s="23">
        <f t="shared" si="1"/>
        <v>63117</v>
      </c>
      <c r="H16" s="6">
        <v>2400</v>
      </c>
    </row>
    <row r="17" spans="1:8" x14ac:dyDescent="0.2">
      <c r="A17" s="11" t="s">
        <v>73</v>
      </c>
      <c r="B17" s="23">
        <v>62000</v>
      </c>
      <c r="C17" s="23">
        <v>41869</v>
      </c>
      <c r="D17" s="23">
        <f t="shared" si="0"/>
        <v>103869</v>
      </c>
      <c r="E17" s="23">
        <v>73451.820000000007</v>
      </c>
      <c r="F17" s="23">
        <v>73451.820000000007</v>
      </c>
      <c r="G17" s="23">
        <f t="shared" si="1"/>
        <v>30417.179999999993</v>
      </c>
      <c r="H17" s="6">
        <v>2500</v>
      </c>
    </row>
    <row r="18" spans="1:8" x14ac:dyDescent="0.2">
      <c r="A18" s="11" t="s">
        <v>74</v>
      </c>
      <c r="B18" s="23">
        <v>484835</v>
      </c>
      <c r="C18" s="23">
        <v>221944.95</v>
      </c>
      <c r="D18" s="23">
        <f t="shared" si="0"/>
        <v>706779.95</v>
      </c>
      <c r="E18" s="23">
        <v>706116.32</v>
      </c>
      <c r="F18" s="23">
        <v>706116.32</v>
      </c>
      <c r="G18" s="23">
        <f t="shared" si="1"/>
        <v>663.63000000000466</v>
      </c>
      <c r="H18" s="6">
        <v>2600</v>
      </c>
    </row>
    <row r="19" spans="1:8" x14ac:dyDescent="0.2">
      <c r="A19" s="11" t="s">
        <v>75</v>
      </c>
      <c r="B19" s="23">
        <v>5000</v>
      </c>
      <c r="C19" s="23">
        <v>-4000</v>
      </c>
      <c r="D19" s="23">
        <f t="shared" si="0"/>
        <v>1000</v>
      </c>
      <c r="E19" s="23">
        <v>574</v>
      </c>
      <c r="F19" s="23">
        <v>574</v>
      </c>
      <c r="G19" s="23">
        <f t="shared" si="1"/>
        <v>426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67000</v>
      </c>
      <c r="C21" s="23">
        <v>149266.51999999999</v>
      </c>
      <c r="D21" s="23">
        <f t="shared" si="0"/>
        <v>216266.52</v>
      </c>
      <c r="E21" s="23">
        <v>181967.63</v>
      </c>
      <c r="F21" s="23">
        <v>181967.63</v>
      </c>
      <c r="G21" s="23">
        <f t="shared" si="1"/>
        <v>34298.889999999985</v>
      </c>
      <c r="H21" s="6">
        <v>2900</v>
      </c>
    </row>
    <row r="22" spans="1:8" x14ac:dyDescent="0.2">
      <c r="A22" s="9" t="s">
        <v>61</v>
      </c>
      <c r="B22" s="28">
        <f>SUM(B23:B31)</f>
        <v>629752.41</v>
      </c>
      <c r="C22" s="28">
        <f>SUM(C23:C31)</f>
        <v>93186.75</v>
      </c>
      <c r="D22" s="28">
        <f t="shared" si="0"/>
        <v>722939.16</v>
      </c>
      <c r="E22" s="28">
        <f>SUM(E23:E31)</f>
        <v>611761.98</v>
      </c>
      <c r="F22" s="28">
        <f>SUM(F23:F31)</f>
        <v>574460.68999999994</v>
      </c>
      <c r="G22" s="28">
        <f t="shared" si="1"/>
        <v>111177.18000000005</v>
      </c>
      <c r="H22" s="10">
        <v>0</v>
      </c>
    </row>
    <row r="23" spans="1:8" x14ac:dyDescent="0.2">
      <c r="A23" s="11" t="s">
        <v>78</v>
      </c>
      <c r="B23" s="23">
        <v>77600</v>
      </c>
      <c r="C23" s="23">
        <v>11518.85</v>
      </c>
      <c r="D23" s="23">
        <f t="shared" si="0"/>
        <v>89118.85</v>
      </c>
      <c r="E23" s="23">
        <v>80567.97</v>
      </c>
      <c r="F23" s="23">
        <v>80567.97</v>
      </c>
      <c r="G23" s="23">
        <f t="shared" si="1"/>
        <v>8550.8800000000047</v>
      </c>
      <c r="H23" s="6">
        <v>3100</v>
      </c>
    </row>
    <row r="24" spans="1:8" x14ac:dyDescent="0.2">
      <c r="A24" s="11" t="s">
        <v>79</v>
      </c>
      <c r="B24" s="23">
        <v>9500</v>
      </c>
      <c r="C24" s="23">
        <v>-2000</v>
      </c>
      <c r="D24" s="23">
        <f t="shared" si="0"/>
        <v>7500</v>
      </c>
      <c r="E24" s="23">
        <v>5672.4</v>
      </c>
      <c r="F24" s="23">
        <v>5672.4</v>
      </c>
      <c r="G24" s="23">
        <f t="shared" si="1"/>
        <v>1827.6000000000004</v>
      </c>
      <c r="H24" s="6">
        <v>3200</v>
      </c>
    </row>
    <row r="25" spans="1:8" x14ac:dyDescent="0.2">
      <c r="A25" s="11" t="s">
        <v>80</v>
      </c>
      <c r="B25" s="23">
        <v>55000</v>
      </c>
      <c r="C25" s="23">
        <v>15000</v>
      </c>
      <c r="D25" s="23">
        <f t="shared" si="0"/>
        <v>70000</v>
      </c>
      <c r="E25" s="23">
        <v>52880.69</v>
      </c>
      <c r="F25" s="23">
        <v>52880.69</v>
      </c>
      <c r="G25" s="23">
        <f t="shared" si="1"/>
        <v>17119.309999999998</v>
      </c>
      <c r="H25" s="6">
        <v>3300</v>
      </c>
    </row>
    <row r="26" spans="1:8" x14ac:dyDescent="0.2">
      <c r="A26" s="11" t="s">
        <v>81</v>
      </c>
      <c r="B26" s="23">
        <v>49437</v>
      </c>
      <c r="C26" s="23">
        <v>52235.32</v>
      </c>
      <c r="D26" s="23">
        <f t="shared" si="0"/>
        <v>101672.32000000001</v>
      </c>
      <c r="E26" s="23">
        <v>96143.54</v>
      </c>
      <c r="F26" s="23">
        <v>96143.54</v>
      </c>
      <c r="G26" s="23">
        <f t="shared" si="1"/>
        <v>5528.7800000000134</v>
      </c>
      <c r="H26" s="6">
        <v>3400</v>
      </c>
    </row>
    <row r="27" spans="1:8" x14ac:dyDescent="0.2">
      <c r="A27" s="11" t="s">
        <v>82</v>
      </c>
      <c r="B27" s="23">
        <v>129400</v>
      </c>
      <c r="C27" s="23">
        <v>-51900</v>
      </c>
      <c r="D27" s="23">
        <f t="shared" si="0"/>
        <v>77500</v>
      </c>
      <c r="E27" s="23">
        <v>43477.45</v>
      </c>
      <c r="F27" s="23">
        <v>43477.45</v>
      </c>
      <c r="G27" s="23">
        <f t="shared" si="1"/>
        <v>34022.550000000003</v>
      </c>
      <c r="H27" s="6">
        <v>3500</v>
      </c>
    </row>
    <row r="28" spans="1:8" x14ac:dyDescent="0.2">
      <c r="A28" s="11" t="s">
        <v>129</v>
      </c>
      <c r="B28" s="23">
        <v>3000</v>
      </c>
      <c r="C28" s="23">
        <v>-3000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83</v>
      </c>
      <c r="B29" s="23">
        <v>13000</v>
      </c>
      <c r="C29" s="23">
        <v>0</v>
      </c>
      <c r="D29" s="23">
        <f t="shared" si="0"/>
        <v>13000</v>
      </c>
      <c r="E29" s="23">
        <v>10463.93</v>
      </c>
      <c r="F29" s="23">
        <v>10463.93</v>
      </c>
      <c r="G29" s="23">
        <f t="shared" si="1"/>
        <v>2536.0699999999997</v>
      </c>
      <c r="H29" s="6">
        <v>3700</v>
      </c>
    </row>
    <row r="30" spans="1:8" x14ac:dyDescent="0.2">
      <c r="A30" s="11" t="s">
        <v>84</v>
      </c>
      <c r="B30" s="23">
        <v>102815.41</v>
      </c>
      <c r="C30" s="23">
        <v>24395.58</v>
      </c>
      <c r="D30" s="23">
        <f t="shared" si="0"/>
        <v>127210.99</v>
      </c>
      <c r="E30" s="23">
        <v>92384.71</v>
      </c>
      <c r="F30" s="23">
        <v>92384.71</v>
      </c>
      <c r="G30" s="23">
        <f t="shared" si="1"/>
        <v>34826.28</v>
      </c>
      <c r="H30" s="6">
        <v>3800</v>
      </c>
    </row>
    <row r="31" spans="1:8" x14ac:dyDescent="0.2">
      <c r="A31" s="11" t="s">
        <v>18</v>
      </c>
      <c r="B31" s="23">
        <v>190000</v>
      </c>
      <c r="C31" s="23">
        <v>46937</v>
      </c>
      <c r="D31" s="23">
        <f t="shared" si="0"/>
        <v>236937</v>
      </c>
      <c r="E31" s="23">
        <v>230171.29</v>
      </c>
      <c r="F31" s="23">
        <v>192870</v>
      </c>
      <c r="G31" s="23">
        <f t="shared" si="1"/>
        <v>6765.7099999999919</v>
      </c>
      <c r="H31" s="6">
        <v>3900</v>
      </c>
    </row>
    <row r="32" spans="1:8" x14ac:dyDescent="0.2">
      <c r="A32" s="9" t="s">
        <v>121</v>
      </c>
      <c r="B32" s="28">
        <f>SUM(B33:B41)</f>
        <v>530398.6</v>
      </c>
      <c r="C32" s="28">
        <f>SUM(C33:C41)</f>
        <v>137268.27000000002</v>
      </c>
      <c r="D32" s="28">
        <f t="shared" si="0"/>
        <v>667666.87</v>
      </c>
      <c r="E32" s="28">
        <f>SUM(E33:E41)</f>
        <v>566841.08000000007</v>
      </c>
      <c r="F32" s="28">
        <f>SUM(F33:F41)</f>
        <v>566841.08000000007</v>
      </c>
      <c r="G32" s="28">
        <f t="shared" si="1"/>
        <v>100825.78999999992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121000</v>
      </c>
      <c r="C36" s="23">
        <v>116668.27</v>
      </c>
      <c r="D36" s="23">
        <f t="shared" si="0"/>
        <v>237668.27000000002</v>
      </c>
      <c r="E36" s="23">
        <v>137102.57</v>
      </c>
      <c r="F36" s="23">
        <v>137102.57</v>
      </c>
      <c r="G36" s="23">
        <f t="shared" si="1"/>
        <v>100565.70000000001</v>
      </c>
      <c r="H36" s="6">
        <v>4400</v>
      </c>
    </row>
    <row r="37" spans="1:8" x14ac:dyDescent="0.2">
      <c r="A37" s="11" t="s">
        <v>39</v>
      </c>
      <c r="B37" s="23">
        <v>409398.6</v>
      </c>
      <c r="C37" s="23">
        <v>20600</v>
      </c>
      <c r="D37" s="23">
        <f t="shared" si="0"/>
        <v>429998.6</v>
      </c>
      <c r="E37" s="23">
        <v>429738.51</v>
      </c>
      <c r="F37" s="23">
        <v>429738.51</v>
      </c>
      <c r="G37" s="23">
        <f t="shared" si="1"/>
        <v>260.0899999999674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0</v>
      </c>
      <c r="C42" s="28">
        <f>SUM(C43:C51)</f>
        <v>598340</v>
      </c>
      <c r="D42" s="28">
        <f t="shared" si="0"/>
        <v>598340</v>
      </c>
      <c r="E42" s="28">
        <f>SUM(E43:E51)</f>
        <v>592521.32000000007</v>
      </c>
      <c r="F42" s="28">
        <f>SUM(F43:F51)</f>
        <v>592521.32000000007</v>
      </c>
      <c r="G42" s="28">
        <f t="shared" si="1"/>
        <v>5818.6799999999348</v>
      </c>
      <c r="H42" s="10">
        <v>0</v>
      </c>
    </row>
    <row r="43" spans="1:8" x14ac:dyDescent="0.2">
      <c r="A43" s="3" t="s">
        <v>92</v>
      </c>
      <c r="B43" s="23">
        <v>0</v>
      </c>
      <c r="C43" s="23">
        <v>137940</v>
      </c>
      <c r="D43" s="23">
        <f t="shared" si="0"/>
        <v>137940</v>
      </c>
      <c r="E43" s="23">
        <v>137930</v>
      </c>
      <c r="F43" s="23">
        <v>137930</v>
      </c>
      <c r="G43" s="23">
        <f t="shared" si="1"/>
        <v>10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5000</v>
      </c>
      <c r="D44" s="23">
        <f t="shared" si="0"/>
        <v>5000</v>
      </c>
      <c r="E44" s="23">
        <v>0</v>
      </c>
      <c r="F44" s="23">
        <v>0</v>
      </c>
      <c r="G44" s="23">
        <f t="shared" si="1"/>
        <v>5000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455400</v>
      </c>
      <c r="D45" s="23">
        <f t="shared" si="0"/>
        <v>455400</v>
      </c>
      <c r="E45" s="23">
        <v>454591.32</v>
      </c>
      <c r="F45" s="23">
        <v>454591.32</v>
      </c>
      <c r="G45" s="23">
        <f t="shared" si="1"/>
        <v>808.67999999999302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359000</v>
      </c>
      <c r="C64" s="28">
        <f>SUM(C65:C67)</f>
        <v>130904.96000000001</v>
      </c>
      <c r="D64" s="28">
        <f t="shared" si="0"/>
        <v>489904.96</v>
      </c>
      <c r="E64" s="28">
        <f>SUM(E65:E67)</f>
        <v>439345.96</v>
      </c>
      <c r="F64" s="28">
        <f>SUM(F65:F67)</f>
        <v>439345.96</v>
      </c>
      <c r="G64" s="28">
        <f t="shared" si="1"/>
        <v>50559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359000</v>
      </c>
      <c r="C67" s="23">
        <v>130904.96000000001</v>
      </c>
      <c r="D67" s="23">
        <f t="shared" si="0"/>
        <v>489904.96</v>
      </c>
      <c r="E67" s="23">
        <v>439345.96</v>
      </c>
      <c r="F67" s="23">
        <v>439345.96</v>
      </c>
      <c r="G67" s="23">
        <f t="shared" si="1"/>
        <v>50559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9760654.3699999992</v>
      </c>
      <c r="C76" s="26">
        <f t="shared" si="4"/>
        <v>2352795.4</v>
      </c>
      <c r="D76" s="26">
        <f t="shared" si="4"/>
        <v>12113449.770000001</v>
      </c>
      <c r="E76" s="26">
        <f t="shared" si="4"/>
        <v>11435079.980000002</v>
      </c>
      <c r="F76" s="26">
        <f t="shared" si="4"/>
        <v>11397778.690000001</v>
      </c>
      <c r="G76" s="26">
        <f t="shared" si="4"/>
        <v>678369.7899999998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1318608.3999999999</v>
      </c>
      <c r="C5" s="28">
        <f t="shared" si="0"/>
        <v>86557.69</v>
      </c>
      <c r="D5" s="28">
        <f t="shared" si="0"/>
        <v>1405166.0899999999</v>
      </c>
      <c r="E5" s="28">
        <f t="shared" si="0"/>
        <v>1385406.6</v>
      </c>
      <c r="F5" s="28">
        <f t="shared" si="0"/>
        <v>1348105.31</v>
      </c>
      <c r="G5" s="28">
        <f t="shared" si="0"/>
        <v>19759.489999999758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1318608.3999999999</v>
      </c>
      <c r="C10" s="23">
        <v>86557.69</v>
      </c>
      <c r="D10" s="23">
        <f t="shared" si="1"/>
        <v>1405166.0899999999</v>
      </c>
      <c r="E10" s="23">
        <v>1385406.6</v>
      </c>
      <c r="F10" s="23">
        <v>1348105.31</v>
      </c>
      <c r="G10" s="23">
        <f t="shared" si="2"/>
        <v>19759.489999999758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8442045.9700000007</v>
      </c>
      <c r="C15" s="28">
        <f t="shared" si="3"/>
        <v>2266237.71</v>
      </c>
      <c r="D15" s="28">
        <f t="shared" si="3"/>
        <v>10708283.68</v>
      </c>
      <c r="E15" s="28">
        <f t="shared" si="3"/>
        <v>10049673.380000001</v>
      </c>
      <c r="F15" s="28">
        <f t="shared" si="3"/>
        <v>10049673.380000001</v>
      </c>
      <c r="G15" s="28">
        <f t="shared" si="3"/>
        <v>658610.29999999888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8442045.9700000007</v>
      </c>
      <c r="C21" s="23">
        <v>2266237.71</v>
      </c>
      <c r="D21" s="23">
        <f t="shared" si="5"/>
        <v>10708283.68</v>
      </c>
      <c r="E21" s="23">
        <v>10049673.380000001</v>
      </c>
      <c r="F21" s="23">
        <v>10049673.380000001</v>
      </c>
      <c r="G21" s="23">
        <f t="shared" si="4"/>
        <v>658610.29999999888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9760654.370000001</v>
      </c>
      <c r="C41" s="24">
        <f t="shared" si="12"/>
        <v>2352795.4</v>
      </c>
      <c r="D41" s="24">
        <f t="shared" si="12"/>
        <v>12113449.77</v>
      </c>
      <c r="E41" s="24">
        <f t="shared" si="12"/>
        <v>11435079.98</v>
      </c>
      <c r="F41" s="24">
        <f t="shared" si="12"/>
        <v>11397778.690000001</v>
      </c>
      <c r="G41" s="24">
        <f t="shared" si="12"/>
        <v>678369.78999999864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 Pantoja Camarena</cp:lastModifiedBy>
  <cp:lastPrinted>2018-07-14T22:21:14Z</cp:lastPrinted>
  <dcterms:created xsi:type="dcterms:W3CDTF">2014-02-10T03:37:14Z</dcterms:created>
  <dcterms:modified xsi:type="dcterms:W3CDTF">2026-01-27T23:56:22Z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