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6451FEBF-DA4A-4B43-B7FD-32E822496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<sst xmlns="http://schemas.openxmlformats.org/spreadsheetml/2006/main" count="27" uniqueCount="27">
  <si>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</si>
  <si>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</si>
  <si>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</si>
  <si>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</si>
  <si>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</si>
  <si>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</si>
  <si>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</si>
  <si>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</si>
  <si>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</si>
  <si>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</si>
  <si>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</si>
  <si>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</si>
  <si>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</si>
  <si>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</si>
  <si>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</si>
  <si>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</si>
  <si>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</si>
  <si>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</si>
  <si>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</si>
  <si>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</si>
  <si>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</si>
  <si>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</si>
  <si>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</si>
  <si>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</si>
  <si>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</si>
  <si>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</si>
  <si>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Uriangato, Gto.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</si>
</sst>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62730335.689999998</v>
      </c>
      <c r="C3" s="8">
        <f t="shared" ref="C3:F3" si="0">C4+C12</f>
        <v>186353962.40999997</v>
      </c>
      <c r="D3" s="8">
        <f t="shared" si="0"/>
        <v>172159314.68000001</v>
      </c>
      <c r="E3" s="8">
        <f t="shared" si="0"/>
        <v>76924983.420000017</v>
      </c>
      <c r="F3" s="8">
        <f t="shared" si="0"/>
        <v>14194647.730000025</v>
      </c>
    </row>
    <row r="4" spans="1:6" x14ac:dyDescent="0.2">
      <c r="A4" s="5" t="s">
        <v>4</v>
      </c>
      <c r="B4" s="8">
        <f>SUM(B5:B11)</f>
        <v>26122128.25</v>
      </c>
      <c r="C4" s="8">
        <f>SUM(C5:C11)</f>
        <v>176073707.29999998</v>
      </c>
      <c r="D4" s="8">
        <f>SUM(D5:D11)</f>
        <v>164296824.55000001</v>
      </c>
      <c r="E4" s="8">
        <f>SUM(E5:E11)</f>
        <v>37899011.000000022</v>
      </c>
      <c r="F4" s="8">
        <f>SUM(F5:F11)</f>
        <v>11776882.750000022</v>
      </c>
    </row>
    <row r="5" spans="1:6" x14ac:dyDescent="0.2">
      <c r="A5" s="6" t="s">
        <v>5</v>
      </c>
      <c r="B5" s="9">
        <v>3831770.84</v>
      </c>
      <c r="C5" s="9">
        <v>81528650.620000005</v>
      </c>
      <c r="D5" s="9">
        <v>75769202.069999993</v>
      </c>
      <c r="E5" s="9">
        <f>B5+C5-D5</f>
        <v>9591219.3900000155</v>
      </c>
      <c r="F5" s="9">
        <f t="shared" ref="F5:F11" si="1">E5-B5</f>
        <v>5759448.5500000156</v>
      </c>
    </row>
    <row r="6" spans="1:6" x14ac:dyDescent="0.2">
      <c r="A6" s="6" t="s">
        <v>6</v>
      </c>
      <c r="B6" s="9">
        <v>21103568.07</v>
      </c>
      <c r="C6" s="9">
        <v>92428252.200000003</v>
      </c>
      <c r="D6" s="9">
        <v>86439494.620000005</v>
      </c>
      <c r="E6" s="9">
        <f t="shared" ref="E6:E11" si="2">B6+C6-D6</f>
        <v>27092325.650000006</v>
      </c>
      <c r="F6" s="9">
        <f t="shared" si="1"/>
        <v>5988757.5800000057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1138853.47</v>
      </c>
      <c r="C9" s="9">
        <v>2116804.48</v>
      </c>
      <c r="D9" s="9">
        <v>2088127.86</v>
      </c>
      <c r="E9" s="9">
        <f t="shared" si="2"/>
        <v>1167530.0900000001</v>
      </c>
      <c r="F9" s="9">
        <f t="shared" si="1"/>
        <v>28676.620000000112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47935.87</v>
      </c>
      <c r="C11" s="9">
        <v>0</v>
      </c>
      <c r="D11" s="9">
        <v>0</v>
      </c>
      <c r="E11" s="9">
        <f t="shared" si="2"/>
        <v>47935.87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36608207.439999998</v>
      </c>
      <c r="C12" s="8">
        <f>SUM(C13:C21)</f>
        <v>10280255.109999999</v>
      </c>
      <c r="D12" s="8">
        <f>SUM(D13:D21)</f>
        <v>7862490.1299999999</v>
      </c>
      <c r="E12" s="8">
        <f>SUM(E13:E21)</f>
        <v>39025972.420000002</v>
      </c>
      <c r="F12" s="8">
        <f>SUM(F13:F21)</f>
        <v>2417764.9800000023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21393894.300000001</v>
      </c>
      <c r="C15" s="10">
        <v>0</v>
      </c>
      <c r="D15" s="10">
        <v>0</v>
      </c>
      <c r="E15" s="10">
        <f t="shared" si="4"/>
        <v>21393894.300000001</v>
      </c>
      <c r="F15" s="10">
        <f t="shared" si="3"/>
        <v>0</v>
      </c>
    </row>
    <row r="16" spans="1:6" x14ac:dyDescent="0.2">
      <c r="A16" s="6" t="s">
        <v>14</v>
      </c>
      <c r="B16" s="9">
        <v>30551766.670000002</v>
      </c>
      <c r="C16" s="9">
        <v>5760866.5999999996</v>
      </c>
      <c r="D16" s="9">
        <v>2990983.3</v>
      </c>
      <c r="E16" s="9">
        <f t="shared" si="4"/>
        <v>33321649.970000003</v>
      </c>
      <c r="F16" s="9">
        <f t="shared" si="3"/>
        <v>2769883.3000000007</v>
      </c>
    </row>
    <row r="17" spans="1:6" x14ac:dyDescent="0.2">
      <c r="A17" s="6" t="s">
        <v>15</v>
      </c>
      <c r="B17" s="9">
        <v>664771</v>
      </c>
      <c r="C17" s="9">
        <v>4100000</v>
      </c>
      <c r="D17" s="9">
        <v>2050000</v>
      </c>
      <c r="E17" s="9">
        <f t="shared" si="4"/>
        <v>2714771</v>
      </c>
      <c r="F17" s="9">
        <f t="shared" si="3"/>
        <v>2050000</v>
      </c>
    </row>
    <row r="18" spans="1:6" x14ac:dyDescent="0.2">
      <c r="A18" s="6" t="s">
        <v>16</v>
      </c>
      <c r="B18" s="9">
        <v>-17691989.530000001</v>
      </c>
      <c r="C18" s="9">
        <v>0</v>
      </c>
      <c r="D18" s="9">
        <v>2821506.83</v>
      </c>
      <c r="E18" s="9">
        <f t="shared" si="4"/>
        <v>-20513496.359999999</v>
      </c>
      <c r="F18" s="9">
        <f t="shared" si="3"/>
        <v>-2821506.8299999982</v>
      </c>
    </row>
    <row r="19" spans="1:6" x14ac:dyDescent="0.2">
      <c r="A19" s="6" t="s">
        <v>17</v>
      </c>
      <c r="B19" s="9">
        <v>1689765</v>
      </c>
      <c r="C19" s="9">
        <v>419388.51</v>
      </c>
      <c r="D19" s="9">
        <v>0</v>
      </c>
      <c r="E19" s="9">
        <f t="shared" si="4"/>
        <v>2109153.5099999998</v>
      </c>
      <c r="F19" s="9">
        <f t="shared" si="3"/>
        <v>419388.50999999978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2018-03-08T18:40:55Z</cp:lastPrinted>
  <dcterms:created xsi:type="dcterms:W3CDTF">2014-02-09T04:04:15Z</dcterms:created>
  <dcterms:modified xsi:type="dcterms:W3CDTF">2026-01-22T15:52:06Z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