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Tere\Documentos Usuario\Desktop\DOCUMENTOS TERE\TERE 2025\CUENTA PUBLICA\CUARTO TRIMESTRE 2025\"/>
    </mc:Choice>
  </mc:AlternateContent>
  <xr:revisionPtr revIDLastSave="0" documentId="13_ncr:1_{48F752DE-59E7-4B25-A8DD-038933611248}" xr6:coauthVersionLast="47" xr6:coauthVersionMax="47" xr10:uidLastSave="{00000000-0000-0000-0000-000000000000}"/>
  <bookViews>
    <workbookView xWindow="-120" yWindow="-120" windowWidth="29040" windowHeight="1584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1" i="5" l="1"/>
  <c r="V10" i="5"/>
  <c r="W9" i="5"/>
  <c r="V9" i="5" l="1"/>
  <c r="U9" i="5" s="1"/>
  <c r="U11" i="5"/>
  <c r="U10" i="5"/>
  <c r="V6" i="5"/>
  <c r="U6" i="5" s="1"/>
  <c r="U7" i="5"/>
  <c r="U8" i="5"/>
  <c r="U12" i="5"/>
  <c r="U13" i="5"/>
  <c r="U14" i="5"/>
</calcChain>
</file>

<file path=xl/sharedStrings.xml><?xml version="1.0" encoding="utf-8"?>
<sst xmlns="http://schemas.openxmlformats.org/spreadsheetml/2006/main" count="232" uniqueCount="157">
  <si>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</si>
  <si>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</si>
  <si>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</si>
  <si>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</si>
  <si>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</si>
  <si>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</si>
  <si>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</si>
  <si>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</si>
  <si>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</si>
  <si>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</si>
  <si>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</si>
  <si>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</si>
  <si>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</si>
  <si>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</si>
  <si>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</si>
  <si>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</si>
  <si>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</si>
  <si>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</si>
  <si>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</si>
  <si>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</si>
  <si>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</si>
  <si>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</si>
  <si>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</si>
  <si>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</si>
  <si>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</si>
  <si>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</si>
  <si>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</si>
  <si>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</si>
  <si>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</si>
  <si>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</si>
  <si>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</si>
  <si>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</si>
  <si>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</si>
  <si>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</si>
  <si>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</si>
  <si>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</si>
  <si>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</si>
  <si>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</si>
  <si>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</si>
  <si>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</si>
  <si>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</si>
  <si>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</si>
  <si>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</si>
  <si>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</si>
  <si>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</si>
  <si>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</si>
  <si>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</si>
  <si>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</si>
  <si>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</si>
  <si>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</si>
  <si>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</si>
  <si>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</si>
  <si>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</si>
  <si>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</si>
  <si>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</si>
  <si>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</si>
  <si>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</si>
  <si>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</si>
  <si>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</si>
  <si>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</si>
  <si>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</si>
  <si>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</si>
  <si>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</si>
  <si>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</si>
  <si>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</si>
  <si>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</si>
  <si>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</si>
  <si>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</si>
  <si>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</si>
  <si>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</si>
  <si>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</si>
  <si>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</si>
  <si>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</si>
  <si>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</si>
  <si>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</si>
  <si>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</si>
  <si>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</si>
  <si>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</si>
  <si>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</si>
  <si>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</si>
  <si>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</si>
  <si>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</si>
  <si>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</si>
  <si>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</si>
  <si>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</si>
  <si>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</si>
  <si>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Fondo</t>
  </si>
  <si>
    <t>E</t>
  </si>
  <si>
    <t>E0004</t>
  </si>
  <si>
    <t>EFICIENTAR SERVICIO, SUMINISTRO  Y CALIDAD DEL AGUA</t>
  </si>
  <si>
    <t>SMAPAU</t>
  </si>
  <si>
    <t>SI</t>
  </si>
  <si>
    <t>Fin</t>
  </si>
  <si>
    <t>Contribuir al abasto y calidad de agua potable del municipio de Uriangato, Gto, a traves de las acciones de mejora de las redes hidraulicas y de los mantemientos de los puntos de extracción y almacenamiento de agua potable.</t>
  </si>
  <si>
    <t>Encuesta de percepción ciudadana.</t>
  </si>
  <si>
    <t>Satisfacción ciudadana del servicio prestado en un 100%</t>
  </si>
  <si>
    <t>Encuesta ciudadana</t>
  </si>
  <si>
    <t>Percepcion de la ciudadania</t>
  </si>
  <si>
    <t>Proposito</t>
  </si>
  <si>
    <t xml:space="preserve"> El Municipio de Uriangato, se beneficia con una mejor distribución de agua potable mediante una buena sectorización </t>
  </si>
  <si>
    <t>Tasa de variación en Extracción de Litros/Seg</t>
  </si>
  <si>
    <t>Se aumento la extracción un 0%</t>
  </si>
  <si>
    <t>No. de contratos de tomas nuevas</t>
  </si>
  <si>
    <t>La ciudadania se beneficia con una mayor cobertura de abastecimiento de agua potable.</t>
  </si>
  <si>
    <t>Lt/S</t>
  </si>
  <si>
    <t>Componente</t>
  </si>
  <si>
    <t>Matenimiento correctivo de pozos ejecutados</t>
  </si>
  <si>
    <t>Porcentaje de mantenimiento de pozos ejecutado</t>
  </si>
  <si>
    <t>Bitacora de mantenimiento</t>
  </si>
  <si>
    <t xml:space="preserve">El área ténica del SMAPAU dictamina y autoriza los mantenimientos de los pozos de agua potable.  </t>
  </si>
  <si>
    <t>Mantenimientos de pozos del SMAPAU</t>
  </si>
  <si>
    <t>Actividad</t>
  </si>
  <si>
    <t>Revisión de los pozos de agua potable del SMAPAU</t>
  </si>
  <si>
    <t>Porcentaje de revisiones realizadas a los pozos de agua potable</t>
  </si>
  <si>
    <t xml:space="preserve">Bitácora de verificación de pozos </t>
  </si>
  <si>
    <t>El SMAPAU realiza la contratación oportuna del proveedor que dará mantenimiento a los pozos de agua potable</t>
  </si>
  <si>
    <t>Diagnosticos realizados en los pozos del SMAPAU</t>
  </si>
  <si>
    <t>Modernización del equipamiento de los pozos</t>
  </si>
  <si>
    <t>Porcentaje de avance en la modernizaciòn de los equipamientos en pozos</t>
  </si>
  <si>
    <t>Bitacora de instalación de bombas</t>
  </si>
  <si>
    <t>El SMAPAU realiza la contratación oportuna del proveedor que hara las maniobras de instalación</t>
  </si>
  <si>
    <t>Equipamiento de pozos en el SMAPAU</t>
  </si>
  <si>
    <t>Sectorización hidrahúlica suficiente</t>
  </si>
  <si>
    <t>Porcentaje de red hidraulica nueva instalada</t>
  </si>
  <si>
    <t>Planos de red de sectorización del SMAPAU</t>
  </si>
  <si>
    <t>El área técnica del SMAPAU actualiza la sectorización de red hidraulica del municipio.</t>
  </si>
  <si>
    <t>Red hidraulica nueva instalada en el municipio</t>
  </si>
  <si>
    <t>Adecuada supervisión y actualización de la red de agua potable</t>
  </si>
  <si>
    <t xml:space="preserve">Porcentaje de metros lineales de red hidraulica instalada </t>
  </si>
  <si>
    <t>Bitacora de obra de área tecnica del SMAPAU</t>
  </si>
  <si>
    <t>El área técnica del SMAPAU valida y ejecuta las acciónes de ampliaciones de red hidraulica.</t>
  </si>
  <si>
    <t>Red de conducciòn de agua potable instalada o reparada en el municipio</t>
  </si>
  <si>
    <t>Eficiente abastecimiento del servicio de agua potable</t>
  </si>
  <si>
    <t>El área técnica del SMAPAU valida y ejecuta las acciónes de susticución de las redes obsoletas de agua potable.</t>
  </si>
  <si>
    <t>Red de drenaje reparada en el municipio.</t>
  </si>
  <si>
    <t>Creación y rehabilitación de tanques de almacenamiento de agua del organismo para mejor presión en la red hidrahúlica</t>
  </si>
  <si>
    <t>Porcentaje de cumplimiento en creación y rehabilitación de tanques de almacenamiento.</t>
  </si>
  <si>
    <t>Acta de entrega de recepción de la obra ejecutada y bitacora de mantenimiento.</t>
  </si>
  <si>
    <t>El área técnica del SMAPAU supervisa y valida las acciones ejecutadas en la instalación y rehabilitación de taques almacenamiento.</t>
  </si>
  <si>
    <t>Tanques de almacenamiento creados y rehabilitados</t>
  </si>
  <si>
    <t>Porcentaje de cumpliento del proyecto ejecutivo.</t>
  </si>
  <si>
    <t>Proyecto de ejecutivo de taque elevado.</t>
  </si>
  <si>
    <t>El Director del SMAPAU solicita la elaboración del proyecto ejecutivo para su aprobación y validación.</t>
  </si>
  <si>
    <t>Proyectos ejecutivos elaborados</t>
  </si>
  <si>
    <t>Mantenimiento de tanques de almacenamiento de agua potable (tanques de mamposteo y tanques elevados)</t>
  </si>
  <si>
    <t>Porcentaje de cumpliento de mantenimientos en taques almacenamiento</t>
  </si>
  <si>
    <t>Bitácoras de mantenimiento de tanques de almacenamiento.</t>
  </si>
  <si>
    <t>El área tecnica del SMAPAU elabora y valida las bitácoras de mantenimiento de los tanques elevados</t>
  </si>
  <si>
    <t>Mantenimientos de tanques almancenamiento</t>
  </si>
  <si>
    <t>1424700000</t>
  </si>
  <si>
    <t xml:space="preserve">Creación de tanque elevado de almacenamiento de agua potable </t>
  </si>
  <si>
    <t>213</t>
  </si>
  <si>
    <t>Por centaje de metros lineales de red de drenaje instalada</t>
  </si>
  <si>
    <t>1425700000</t>
  </si>
  <si>
    <t>K</t>
  </si>
  <si>
    <t>K00101</t>
  </si>
  <si>
    <t>Sistema Municipal de Agua Potable y Alcantarillado de Uriangato, Gto.
Indicadores de Resultados
Del 1 de enero al 31 de diciembre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</si>
</sst>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2]* #,##0.00_-;\-[$€-2]* #,##0.00_-;_-[$€-2]* &quot;-&quot;??_-"/>
    <numFmt numFmtId="165" formatCode="#,##0.00_-;#,##0.00\-;&quot; &quot;"/>
    <numFmt numFmtId="166" formatCode="_-* #,##0_-;\-* #,##0_-;_-* &quot;-&quot;??_-;_-@_-"/>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sz val="9"/>
      <color theme="1"/>
      <name val="Arial"/>
      <family val="2"/>
    </font>
    <font>
      <b/>
      <sz val="8"/>
      <color theme="1"/>
      <name val="Arial"/>
      <family val="2"/>
    </font>
    <font>
      <b/>
      <sz val="12"/>
      <color theme="1"/>
      <name val="Arial Narrow"/>
      <family val="2"/>
    </font>
    <font>
      <sz val="8"/>
      <color theme="1"/>
      <name val="Arial"/>
      <family val="2"/>
    </font>
    <font>
      <sz val="8"/>
      <name val="Arial"/>
      <family val="2"/>
    </font>
    <font>
      <b/>
      <sz val="10"/>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19">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43" fontId="11" fillId="0" borderId="0" applyFont="0" applyFill="0" applyBorder="0" applyAlignment="0" applyProtection="0"/>
    <xf numFmtId="43" fontId="11" fillId="0" borderId="0" applyFont="0" applyFill="0" applyBorder="0" applyAlignment="0" applyProtection="0"/>
  </cellStyleXfs>
  <cellXfs count="50">
    <xf numFmtId="0" fontId="0" fillId="0" borderId="0" xfId="0"/>
    <xf numFmtId="0" fontId="6" fillId="0" borderId="0" xfId="0" applyFont="1" applyAlignment="1">
      <alignment horizontal="justify" vertical="top" wrapText="1"/>
    </xf>
    <xf numFmtId="0" fontId="5" fillId="2" borderId="0" xfId="8" applyFont="1" applyFill="1" applyAlignment="1">
      <alignment horizontal="justify" vertical="top" wrapText="1"/>
    </xf>
    <xf numFmtId="0" fontId="7" fillId="0" borderId="0" xfId="0" applyFont="1" applyAlignment="1">
      <alignment horizontal="justify" vertical="top" wrapText="1"/>
    </xf>
    <xf numFmtId="0" fontId="5" fillId="3" borderId="0" xfId="8" applyFont="1" applyFill="1" applyAlignment="1">
      <alignment horizontal="justify" vertical="top" wrapText="1"/>
    </xf>
    <xf numFmtId="0" fontId="8" fillId="0" borderId="0" xfId="0" applyFont="1" applyAlignment="1">
      <alignment horizontal="center" vertical="center" wrapText="1"/>
    </xf>
    <xf numFmtId="0" fontId="8" fillId="0" borderId="0" xfId="0" applyFont="1" applyAlignment="1">
      <alignment vertical="center" wrapText="1"/>
    </xf>
    <xf numFmtId="0" fontId="0" fillId="0" borderId="0" xfId="0" applyAlignment="1">
      <alignment horizontal="center"/>
    </xf>
    <xf numFmtId="0" fontId="0" fillId="0" borderId="0" xfId="0" applyAlignment="1">
      <alignment horizontal="left"/>
    </xf>
    <xf numFmtId="0" fontId="9" fillId="0" borderId="0" xfId="0" applyFont="1" applyAlignment="1">
      <alignment horizontal="center" vertical="top"/>
    </xf>
    <xf numFmtId="0" fontId="3" fillId="5" borderId="1" xfId="0" applyFont="1" applyFill="1" applyBorder="1" applyAlignment="1">
      <alignment horizontal="center" vertical="center" wrapText="1"/>
    </xf>
    <xf numFmtId="4" fontId="3" fillId="6" borderId="1" xfId="16" applyNumberFormat="1" applyFont="1" applyFill="1" applyBorder="1" applyAlignment="1">
      <alignment horizontal="center" vertical="center" wrapText="1"/>
    </xf>
    <xf numFmtId="0" fontId="3" fillId="6" borderId="1" xfId="16"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7" borderId="1" xfId="16" applyFont="1" applyFill="1" applyBorder="1" applyAlignment="1">
      <alignment horizontal="center" vertical="center" wrapText="1"/>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9" borderId="2" xfId="16" applyFont="1" applyFill="1" applyBorder="1" applyAlignment="1">
      <alignment horizontal="center" vertical="center" wrapText="1"/>
    </xf>
    <xf numFmtId="0" fontId="3" fillId="9" borderId="1" xfId="16" applyFont="1" applyFill="1" applyBorder="1" applyAlignment="1">
      <alignment horizontal="center" vertical="center" wrapText="1"/>
    </xf>
    <xf numFmtId="0" fontId="3" fillId="6" borderId="3" xfId="8" applyFont="1" applyFill="1" applyBorder="1" applyAlignment="1" applyProtection="1">
      <alignment horizontal="centerContinuous" vertical="center" wrapText="1"/>
      <protection locked="0"/>
    </xf>
    <xf numFmtId="0" fontId="0" fillId="0" borderId="0" xfId="0" applyAlignment="1">
      <alignment horizontal="center" vertical="center"/>
    </xf>
    <xf numFmtId="0" fontId="0" fillId="0" borderId="0" xfId="0" applyAlignment="1" applyProtection="1">
      <alignment horizontal="center" vertical="center"/>
      <protection locked="0"/>
    </xf>
    <xf numFmtId="0" fontId="0" fillId="0" borderId="0" xfId="0" applyAlignment="1" applyProtection="1">
      <alignment horizontal="center" vertical="center" wrapText="1"/>
      <protection locked="0"/>
    </xf>
    <xf numFmtId="49" fontId="0" fillId="0" borderId="0" xfId="0" applyNumberFormat="1" applyAlignment="1">
      <alignment horizontal="center" vertical="center"/>
    </xf>
    <xf numFmtId="49" fontId="0" fillId="0" borderId="0" xfId="0" applyNumberFormat="1" applyAlignment="1" applyProtection="1">
      <alignment horizontal="center" vertical="center"/>
      <protection locked="0"/>
    </xf>
    <xf numFmtId="4" fontId="0" fillId="0" borderId="0" xfId="0" applyNumberFormat="1" applyAlignment="1" applyProtection="1">
      <alignment horizontal="right" vertical="center"/>
      <protection locked="0"/>
    </xf>
    <xf numFmtId="0" fontId="0" fillId="0" borderId="1" xfId="0" applyBorder="1" applyAlignment="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vertical="center" wrapText="1"/>
      <protection locked="0"/>
    </xf>
    <xf numFmtId="165" fontId="12" fillId="0" borderId="1" xfId="0" applyNumberFormat="1" applyFont="1" applyBorder="1" applyAlignment="1">
      <alignment horizontal="center" vertical="center"/>
    </xf>
    <xf numFmtId="0" fontId="0" fillId="0" borderId="1" xfId="0" applyBorder="1" applyAlignment="1">
      <alignment horizontal="center" vertical="center" wrapText="1"/>
    </xf>
    <xf numFmtId="9" fontId="0" fillId="0" borderId="2" xfId="0" applyNumberForma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10" fontId="0" fillId="0" borderId="1" xfId="0" applyNumberFormat="1" applyBorder="1" applyAlignment="1" applyProtection="1">
      <alignment horizontal="center" vertical="center"/>
      <protection locked="0"/>
    </xf>
    <xf numFmtId="9" fontId="0" fillId="0" borderId="1" xfId="0" applyNumberFormat="1" applyBorder="1" applyAlignment="1">
      <alignment horizontal="center" vertical="center" wrapText="1"/>
    </xf>
    <xf numFmtId="0" fontId="0" fillId="10" borderId="1" xfId="0" applyFill="1" applyBorder="1" applyAlignment="1">
      <alignment horizontal="center" vertical="center" wrapText="1"/>
    </xf>
    <xf numFmtId="49" fontId="0" fillId="0" borderId="1" xfId="0" applyNumberFormat="1" applyBorder="1" applyAlignment="1" applyProtection="1">
      <alignment horizontal="center" vertical="center"/>
      <protection locked="0"/>
    </xf>
    <xf numFmtId="10" fontId="0" fillId="0" borderId="6" xfId="0" applyNumberFormat="1" applyBorder="1" applyAlignment="1" applyProtection="1">
      <alignment horizontal="center" vertical="center"/>
      <protection locked="0"/>
    </xf>
    <xf numFmtId="43" fontId="0" fillId="0" borderId="1" xfId="17" applyFont="1" applyBorder="1" applyAlignment="1" applyProtection="1">
      <alignment horizontal="center" vertical="center"/>
      <protection locked="0"/>
    </xf>
    <xf numFmtId="166" fontId="0" fillId="0" borderId="1" xfId="17" applyNumberFormat="1" applyFont="1" applyBorder="1" applyAlignment="1" applyProtection="1">
      <alignment horizontal="center" vertical="center"/>
      <protection locked="0"/>
    </xf>
    <xf numFmtId="4" fontId="0" fillId="0" borderId="1" xfId="0" applyNumberFormat="1" applyBorder="1" applyAlignment="1" applyProtection="1">
      <alignment horizontal="right" vertical="center"/>
      <protection locked="0"/>
    </xf>
    <xf numFmtId="43" fontId="12" fillId="0" borderId="1" xfId="17" applyFont="1" applyBorder="1" applyAlignment="1">
      <alignment horizontal="center" vertical="center"/>
    </xf>
    <xf numFmtId="0" fontId="13" fillId="8" borderId="4" xfId="8" applyFont="1" applyFill="1" applyBorder="1" applyAlignment="1" applyProtection="1">
      <alignment horizontal="center" vertical="center" wrapText="1"/>
      <protection locked="0"/>
    </xf>
    <xf numFmtId="0" fontId="13" fillId="8" borderId="5" xfId="8" applyFont="1" applyFill="1" applyBorder="1" applyAlignment="1" applyProtection="1">
      <alignment horizontal="center" vertical="center" wrapText="1"/>
      <protection locked="0"/>
    </xf>
    <xf numFmtId="0" fontId="13" fillId="8" borderId="2" xfId="8" applyFont="1" applyFill="1" applyBorder="1" applyAlignment="1" applyProtection="1">
      <alignment horizontal="center" vertical="center" wrapText="1"/>
      <protection locked="0"/>
    </xf>
    <xf numFmtId="0" fontId="3" fillId="9" borderId="4" xfId="16" applyFont="1" applyFill="1" applyBorder="1" applyAlignment="1">
      <alignment horizontal="center" vertical="center" wrapText="1"/>
    </xf>
    <xf numFmtId="0" fontId="3" fillId="9" borderId="5" xfId="16"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2" xfId="0" applyFont="1" applyFill="1" applyBorder="1" applyAlignment="1">
      <alignment horizontal="center" vertical="center" wrapText="1"/>
    </xf>
  </cellXfs>
  <cellStyles count="19">
    <cellStyle name="Euro" xfId="1" xr:uid="{00000000-0005-0000-0000-000000000000}"/>
    <cellStyle name="Millares" xfId="17" builtinId="3"/>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illares 4" xfId="18" xr:uid="{00000000-0005-0000-0000-000006000000}"/>
    <cellStyle name="Moneda 2" xfId="6" xr:uid="{00000000-0005-0000-0000-000007000000}"/>
    <cellStyle name="Normal" xfId="0" builtinId="0"/>
    <cellStyle name="Normal 2" xfId="7" xr:uid="{00000000-0005-0000-0000-000009000000}"/>
    <cellStyle name="Normal 2 2" xfId="8" xr:uid="{00000000-0005-0000-0000-00000A000000}"/>
    <cellStyle name="Normal 3" xfId="9" xr:uid="{00000000-0005-0000-0000-00000B000000}"/>
    <cellStyle name="Normal 4" xfId="10" xr:uid="{00000000-0005-0000-0000-00000C000000}"/>
    <cellStyle name="Normal 4 2" xfId="11" xr:uid="{00000000-0005-0000-0000-00000D000000}"/>
    <cellStyle name="Normal 5" xfId="12" xr:uid="{00000000-0005-0000-0000-00000E000000}"/>
    <cellStyle name="Normal 5 2" xfId="13" xr:uid="{00000000-0005-0000-0000-00000F000000}"/>
    <cellStyle name="Normal 6" xfId="14" xr:uid="{00000000-0005-0000-0000-000010000000}"/>
    <cellStyle name="Normal 6 2" xfId="15" xr:uid="{00000000-0005-0000-0000-000011000000}"/>
    <cellStyle name="Normal_141008Reportes Cuadros Institucionales-sectorialesADV" xfId="16" xr:uid="{00000000-0005-0000-0000-000012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35"/>
  <sheetViews>
    <sheetView tabSelected="1" topLeftCell="H1" zoomScale="85" zoomScaleNormal="85" workbookViewId="0">
      <selection activeCell="Y17" sqref="Y17"/>
    </sheetView>
  </sheetViews>
  <sheetFormatPr baseColWidth="10" defaultColWidth="12" defaultRowHeight="11.25" x14ac:dyDescent="0.2"/>
  <cols>
    <col min="1" max="1" width="15" style="23" customWidth="1"/>
    <col min="2" max="2" width="17" style="24" customWidth="1"/>
    <col min="3" max="3" width="15.1640625" style="24" customWidth="1"/>
    <col min="4" max="4" width="31.1640625" style="24" customWidth="1"/>
    <col min="5" max="5" width="26.1640625" style="24" customWidth="1"/>
    <col min="6" max="6" width="19.6640625" style="24" customWidth="1"/>
    <col min="7" max="8" width="13.33203125" style="25" bestFit="1" customWidth="1"/>
    <col min="9" max="9" width="12.83203125" style="25" bestFit="1" customWidth="1"/>
    <col min="10" max="11" width="13.33203125" style="25" bestFit="1" customWidth="1"/>
    <col min="12" max="12" width="11" style="21" customWidth="1"/>
    <col min="13" max="13" width="17" style="21" customWidth="1"/>
    <col min="14" max="14" width="43" style="21" customWidth="1"/>
    <col min="15" max="15" width="35.33203125" style="21" customWidth="1"/>
    <col min="16" max="16" width="14.1640625" style="21" customWidth="1"/>
    <col min="17" max="17" width="34.6640625" style="21" customWidth="1"/>
    <col min="18" max="18" width="42.6640625" style="21" customWidth="1"/>
    <col min="19" max="19" width="14" style="21" customWidth="1"/>
    <col min="20" max="20" width="14.1640625" style="21" customWidth="1"/>
    <col min="21" max="22" width="12" style="21"/>
    <col min="23" max="23" width="14.5" style="21" customWidth="1"/>
    <col min="24" max="24" width="16" style="20" customWidth="1"/>
  </cols>
  <sheetData>
    <row r="1" spans="1:24" ht="60" customHeight="1" x14ac:dyDescent="0.2">
      <c r="A1" s="42" t="s">
        <v>156</v>
      </c>
      <c r="B1" s="43"/>
      <c r="C1" s="43"/>
      <c r="D1" s="43"/>
      <c r="E1" s="43"/>
      <c r="F1" s="43"/>
      <c r="G1" s="43"/>
      <c r="H1" s="43"/>
      <c r="I1" s="43"/>
      <c r="J1" s="43"/>
      <c r="K1" s="43"/>
      <c r="L1" s="43"/>
      <c r="M1" s="43"/>
      <c r="N1" s="43"/>
      <c r="O1" s="43"/>
      <c r="P1" s="43"/>
      <c r="Q1" s="43"/>
      <c r="R1" s="43"/>
      <c r="S1" s="43"/>
      <c r="T1" s="43"/>
      <c r="U1" s="43"/>
      <c r="V1" s="43"/>
      <c r="W1" s="43"/>
      <c r="X1" s="44"/>
    </row>
    <row r="2" spans="1:24" ht="22.5" customHeight="1" x14ac:dyDescent="0.2">
      <c r="A2" s="15" t="s">
        <v>85</v>
      </c>
      <c r="B2" s="15"/>
      <c r="C2" s="15"/>
      <c r="D2" s="15"/>
      <c r="E2" s="15"/>
      <c r="F2" s="15"/>
      <c r="G2" s="19" t="s">
        <v>2</v>
      </c>
      <c r="H2" s="19"/>
      <c r="I2" s="19"/>
      <c r="J2" s="19"/>
      <c r="K2" s="19"/>
      <c r="L2" s="16" t="s">
        <v>72</v>
      </c>
      <c r="M2" s="16"/>
      <c r="N2" s="16"/>
      <c r="O2" s="47" t="s">
        <v>73</v>
      </c>
      <c r="P2" s="48"/>
      <c r="Q2" s="48"/>
      <c r="R2" s="48"/>
      <c r="S2" s="48"/>
      <c r="T2" s="48"/>
      <c r="U2" s="49"/>
      <c r="V2" s="45" t="s">
        <v>55</v>
      </c>
      <c r="W2" s="46"/>
      <c r="X2" s="46"/>
    </row>
    <row r="3" spans="1:24" ht="78.75" customHeight="1" x14ac:dyDescent="0.2">
      <c r="A3" s="10" t="s">
        <v>50</v>
      </c>
      <c r="B3" s="10" t="s">
        <v>49</v>
      </c>
      <c r="C3" s="10" t="s">
        <v>86</v>
      </c>
      <c r="D3" s="10" t="s">
        <v>48</v>
      </c>
      <c r="E3" s="10" t="s">
        <v>47</v>
      </c>
      <c r="F3" s="10" t="s">
        <v>46</v>
      </c>
      <c r="G3" s="11" t="s">
        <v>45</v>
      </c>
      <c r="H3" s="11" t="s">
        <v>44</v>
      </c>
      <c r="I3" s="11" t="s">
        <v>43</v>
      </c>
      <c r="J3" s="12" t="s">
        <v>42</v>
      </c>
      <c r="K3" s="12" t="s">
        <v>41</v>
      </c>
      <c r="L3" s="13" t="s">
        <v>40</v>
      </c>
      <c r="M3" s="13" t="s">
        <v>39</v>
      </c>
      <c r="N3" s="13" t="s">
        <v>26</v>
      </c>
      <c r="O3" s="14" t="s">
        <v>38</v>
      </c>
      <c r="P3" s="14" t="s">
        <v>37</v>
      </c>
      <c r="Q3" s="14" t="s">
        <v>36</v>
      </c>
      <c r="R3" s="14" t="s">
        <v>84</v>
      </c>
      <c r="S3" s="14" t="s">
        <v>35</v>
      </c>
      <c r="T3" s="14" t="s">
        <v>34</v>
      </c>
      <c r="U3" s="14" t="s">
        <v>33</v>
      </c>
      <c r="V3" s="17" t="s">
        <v>54</v>
      </c>
      <c r="W3" s="18" t="s">
        <v>31</v>
      </c>
      <c r="X3" s="18" t="s">
        <v>71</v>
      </c>
    </row>
    <row r="4" spans="1:24" ht="56.25" x14ac:dyDescent="0.2">
      <c r="A4" s="26" t="s">
        <v>87</v>
      </c>
      <c r="B4" s="27" t="s">
        <v>88</v>
      </c>
      <c r="C4" s="36" t="s">
        <v>153</v>
      </c>
      <c r="D4" s="28" t="s">
        <v>89</v>
      </c>
      <c r="E4" s="36" t="s">
        <v>151</v>
      </c>
      <c r="F4" s="27" t="s">
        <v>90</v>
      </c>
      <c r="G4" s="29">
        <v>43837379.380000003</v>
      </c>
      <c r="H4" s="29">
        <v>50974180.75</v>
      </c>
      <c r="I4" s="29">
        <v>0</v>
      </c>
      <c r="J4" s="29">
        <v>35360417.619999997</v>
      </c>
      <c r="K4" s="29">
        <v>28144782.489999998</v>
      </c>
      <c r="L4" s="26" t="s">
        <v>91</v>
      </c>
      <c r="M4" s="26" t="s">
        <v>92</v>
      </c>
      <c r="N4" s="30" t="s">
        <v>93</v>
      </c>
      <c r="O4" s="30" t="s">
        <v>94</v>
      </c>
      <c r="P4" s="30" t="s">
        <v>95</v>
      </c>
      <c r="Q4" s="30" t="s">
        <v>96</v>
      </c>
      <c r="R4" s="30"/>
      <c r="S4" s="31">
        <v>1</v>
      </c>
      <c r="T4" s="32">
        <v>1</v>
      </c>
      <c r="U4" s="33">
        <v>0.35</v>
      </c>
      <c r="V4" s="32">
        <v>0</v>
      </c>
      <c r="W4" s="32">
        <v>1</v>
      </c>
      <c r="X4" s="34" t="s">
        <v>97</v>
      </c>
    </row>
    <row r="5" spans="1:24" ht="33.75" x14ac:dyDescent="0.2">
      <c r="A5" s="26" t="s">
        <v>87</v>
      </c>
      <c r="B5" s="27" t="s">
        <v>88</v>
      </c>
      <c r="C5" s="36" t="s">
        <v>153</v>
      </c>
      <c r="D5" s="28" t="s">
        <v>89</v>
      </c>
      <c r="E5" s="36" t="s">
        <v>151</v>
      </c>
      <c r="F5" s="27" t="s">
        <v>90</v>
      </c>
      <c r="G5" s="40"/>
      <c r="H5" s="40"/>
      <c r="I5" s="40"/>
      <c r="J5" s="40"/>
      <c r="K5" s="40"/>
      <c r="L5" s="26" t="s">
        <v>91</v>
      </c>
      <c r="M5" s="26" t="s">
        <v>98</v>
      </c>
      <c r="N5" s="30" t="s">
        <v>99</v>
      </c>
      <c r="O5" s="30" t="s">
        <v>100</v>
      </c>
      <c r="P5" s="30" t="s">
        <v>101</v>
      </c>
      <c r="Q5" s="30" t="s">
        <v>102</v>
      </c>
      <c r="R5" s="30" t="s">
        <v>103</v>
      </c>
      <c r="S5" s="31">
        <v>0.03</v>
      </c>
      <c r="T5" s="32">
        <v>0.03</v>
      </c>
      <c r="U5" s="33">
        <v>0</v>
      </c>
      <c r="V5" s="38">
        <v>0</v>
      </c>
      <c r="W5" s="38">
        <v>0</v>
      </c>
      <c r="X5" s="26" t="s">
        <v>104</v>
      </c>
    </row>
    <row r="6" spans="1:24" ht="33.75" x14ac:dyDescent="0.2">
      <c r="A6" s="26" t="s">
        <v>87</v>
      </c>
      <c r="B6" s="27" t="s">
        <v>88</v>
      </c>
      <c r="C6" s="36" t="s">
        <v>153</v>
      </c>
      <c r="D6" s="28" t="s">
        <v>89</v>
      </c>
      <c r="E6" s="36" t="s">
        <v>151</v>
      </c>
      <c r="F6" s="27" t="s">
        <v>90</v>
      </c>
      <c r="G6" s="29"/>
      <c r="H6" s="29"/>
      <c r="I6" s="29"/>
      <c r="J6" s="29"/>
      <c r="K6" s="29"/>
      <c r="L6" s="26" t="s">
        <v>91</v>
      </c>
      <c r="M6" s="26" t="s">
        <v>105</v>
      </c>
      <c r="N6" s="35" t="s">
        <v>106</v>
      </c>
      <c r="O6" s="30" t="s">
        <v>107</v>
      </c>
      <c r="P6" s="34">
        <v>1</v>
      </c>
      <c r="Q6" s="30" t="s">
        <v>108</v>
      </c>
      <c r="R6" s="30" t="s">
        <v>109</v>
      </c>
      <c r="S6" s="31">
        <v>1</v>
      </c>
      <c r="T6" s="32">
        <v>1</v>
      </c>
      <c r="U6" s="33">
        <f>V6/W6</f>
        <v>1</v>
      </c>
      <c r="V6" s="38">
        <f>V7+V8</f>
        <v>20</v>
      </c>
      <c r="W6" s="38">
        <v>20</v>
      </c>
      <c r="X6" s="30" t="s">
        <v>110</v>
      </c>
    </row>
    <row r="7" spans="1:24" ht="45" x14ac:dyDescent="0.2">
      <c r="A7" s="26" t="s">
        <v>87</v>
      </c>
      <c r="B7" s="27" t="s">
        <v>88</v>
      </c>
      <c r="C7" s="36" t="s">
        <v>153</v>
      </c>
      <c r="D7" s="28" t="s">
        <v>89</v>
      </c>
      <c r="E7" s="36" t="s">
        <v>151</v>
      </c>
      <c r="F7" s="27" t="s">
        <v>90</v>
      </c>
      <c r="G7" s="29"/>
      <c r="H7" s="29"/>
      <c r="I7" s="29"/>
      <c r="J7" s="29"/>
      <c r="K7" s="29"/>
      <c r="L7" s="26" t="s">
        <v>91</v>
      </c>
      <c r="M7" s="26" t="s">
        <v>111</v>
      </c>
      <c r="N7" s="30" t="s">
        <v>112</v>
      </c>
      <c r="O7" s="30" t="s">
        <v>113</v>
      </c>
      <c r="P7" s="34">
        <v>1</v>
      </c>
      <c r="Q7" s="30" t="s">
        <v>114</v>
      </c>
      <c r="R7" s="30" t="s">
        <v>115</v>
      </c>
      <c r="S7" s="31">
        <v>1</v>
      </c>
      <c r="T7" s="32">
        <v>1</v>
      </c>
      <c r="U7" s="33">
        <f t="shared" ref="U7:U14" si="0">V7/W7</f>
        <v>1.2</v>
      </c>
      <c r="V7" s="38">
        <v>12</v>
      </c>
      <c r="W7" s="38">
        <v>10</v>
      </c>
      <c r="X7" s="30" t="s">
        <v>116</v>
      </c>
    </row>
    <row r="8" spans="1:24" ht="33.75" x14ac:dyDescent="0.2">
      <c r="A8" s="26" t="s">
        <v>87</v>
      </c>
      <c r="B8" s="27" t="s">
        <v>88</v>
      </c>
      <c r="C8" s="36" t="s">
        <v>153</v>
      </c>
      <c r="D8" s="28" t="s">
        <v>89</v>
      </c>
      <c r="E8" s="36" t="s">
        <v>151</v>
      </c>
      <c r="F8" s="27" t="s">
        <v>90</v>
      </c>
      <c r="G8" s="29"/>
      <c r="H8" s="29"/>
      <c r="I8" s="29"/>
      <c r="J8" s="29"/>
      <c r="K8" s="29"/>
      <c r="L8" s="26" t="s">
        <v>91</v>
      </c>
      <c r="M8" s="26" t="s">
        <v>111</v>
      </c>
      <c r="N8" s="30" t="s">
        <v>117</v>
      </c>
      <c r="O8" s="30" t="s">
        <v>118</v>
      </c>
      <c r="P8" s="34">
        <v>1</v>
      </c>
      <c r="Q8" s="30" t="s">
        <v>119</v>
      </c>
      <c r="R8" s="30" t="s">
        <v>120</v>
      </c>
      <c r="S8" s="31">
        <v>1</v>
      </c>
      <c r="T8" s="32">
        <v>1</v>
      </c>
      <c r="U8" s="33">
        <f t="shared" si="0"/>
        <v>0.8</v>
      </c>
      <c r="V8" s="38">
        <v>8</v>
      </c>
      <c r="W8" s="38">
        <v>10</v>
      </c>
      <c r="X8" s="30" t="s">
        <v>121</v>
      </c>
    </row>
    <row r="9" spans="1:24" ht="33.75" x14ac:dyDescent="0.2">
      <c r="A9" s="26" t="s">
        <v>87</v>
      </c>
      <c r="B9" s="27" t="s">
        <v>88</v>
      </c>
      <c r="C9" s="36" t="s">
        <v>149</v>
      </c>
      <c r="D9" s="28" t="s">
        <v>89</v>
      </c>
      <c r="E9" s="36" t="s">
        <v>151</v>
      </c>
      <c r="F9" s="27" t="s">
        <v>90</v>
      </c>
      <c r="G9" s="29"/>
      <c r="H9" s="29"/>
      <c r="I9" s="29"/>
      <c r="J9" s="29"/>
      <c r="K9" s="29"/>
      <c r="L9" s="26" t="s">
        <v>91</v>
      </c>
      <c r="M9" s="26" t="s">
        <v>105</v>
      </c>
      <c r="N9" s="30" t="s">
        <v>122</v>
      </c>
      <c r="O9" s="30" t="s">
        <v>123</v>
      </c>
      <c r="P9" s="34">
        <v>1</v>
      </c>
      <c r="Q9" s="30" t="s">
        <v>124</v>
      </c>
      <c r="R9" s="30" t="s">
        <v>125</v>
      </c>
      <c r="S9" s="31">
        <v>1</v>
      </c>
      <c r="T9" s="32">
        <v>1</v>
      </c>
      <c r="U9" s="33">
        <f t="shared" si="0"/>
        <v>0.77049999999999996</v>
      </c>
      <c r="V9" s="38">
        <f>V10+V11</f>
        <v>4623</v>
      </c>
      <c r="W9" s="38">
        <f>W10+W11</f>
        <v>6000</v>
      </c>
      <c r="X9" s="30" t="s">
        <v>126</v>
      </c>
    </row>
    <row r="10" spans="1:24" ht="67.5" x14ac:dyDescent="0.2">
      <c r="A10" s="26" t="s">
        <v>87</v>
      </c>
      <c r="B10" s="27" t="s">
        <v>88</v>
      </c>
      <c r="C10" s="36" t="s">
        <v>149</v>
      </c>
      <c r="D10" s="28" t="s">
        <v>89</v>
      </c>
      <c r="E10" s="36" t="s">
        <v>151</v>
      </c>
      <c r="F10" s="27" t="s">
        <v>90</v>
      </c>
      <c r="G10" s="29"/>
      <c r="H10" s="29"/>
      <c r="I10" s="29"/>
      <c r="J10" s="29"/>
      <c r="K10" s="29"/>
      <c r="L10" s="26" t="s">
        <v>91</v>
      </c>
      <c r="M10" s="26" t="s">
        <v>111</v>
      </c>
      <c r="N10" s="30" t="s">
        <v>127</v>
      </c>
      <c r="O10" s="30" t="s">
        <v>128</v>
      </c>
      <c r="P10" s="34">
        <v>1</v>
      </c>
      <c r="Q10" s="30" t="s">
        <v>129</v>
      </c>
      <c r="R10" s="30" t="s">
        <v>130</v>
      </c>
      <c r="S10" s="31">
        <v>1</v>
      </c>
      <c r="T10" s="32">
        <v>1</v>
      </c>
      <c r="U10" s="33">
        <f t="shared" si="0"/>
        <v>0.96833333333333338</v>
      </c>
      <c r="V10" s="38">
        <f>2239+666</f>
        <v>2905</v>
      </c>
      <c r="W10" s="38">
        <v>3000</v>
      </c>
      <c r="X10" s="30" t="s">
        <v>131</v>
      </c>
    </row>
    <row r="11" spans="1:24" ht="33.75" x14ac:dyDescent="0.2">
      <c r="A11" s="26" t="s">
        <v>87</v>
      </c>
      <c r="B11" s="27" t="s">
        <v>88</v>
      </c>
      <c r="C11" s="36" t="s">
        <v>149</v>
      </c>
      <c r="D11" s="28" t="s">
        <v>89</v>
      </c>
      <c r="E11" s="36" t="s">
        <v>151</v>
      </c>
      <c r="F11" s="27" t="s">
        <v>90</v>
      </c>
      <c r="G11" s="29"/>
      <c r="H11" s="29"/>
      <c r="I11" s="29"/>
      <c r="J11" s="29"/>
      <c r="K11" s="29"/>
      <c r="L11" s="26" t="s">
        <v>91</v>
      </c>
      <c r="M11" s="26" t="s">
        <v>111</v>
      </c>
      <c r="N11" s="30" t="s">
        <v>132</v>
      </c>
      <c r="O11" s="30" t="s">
        <v>152</v>
      </c>
      <c r="P11" s="34">
        <v>1</v>
      </c>
      <c r="Q11" s="30" t="s">
        <v>129</v>
      </c>
      <c r="R11" s="30" t="s">
        <v>133</v>
      </c>
      <c r="S11" s="31">
        <v>1</v>
      </c>
      <c r="T11" s="32">
        <v>1</v>
      </c>
      <c r="U11" s="33">
        <f t="shared" si="0"/>
        <v>0.57266666666666666</v>
      </c>
      <c r="V11" s="38">
        <f>859+72+268+29+490</f>
        <v>1718</v>
      </c>
      <c r="W11" s="38">
        <v>3000</v>
      </c>
      <c r="X11" s="30" t="s">
        <v>134</v>
      </c>
    </row>
    <row r="12" spans="1:24" ht="45" x14ac:dyDescent="0.2">
      <c r="A12" s="26" t="s">
        <v>87</v>
      </c>
      <c r="B12" s="27" t="s">
        <v>88</v>
      </c>
      <c r="C12" s="36" t="s">
        <v>149</v>
      </c>
      <c r="D12" s="28" t="s">
        <v>89</v>
      </c>
      <c r="E12" s="36" t="s">
        <v>151</v>
      </c>
      <c r="F12" s="27" t="s">
        <v>90</v>
      </c>
      <c r="G12" s="29"/>
      <c r="H12" s="29"/>
      <c r="I12" s="29"/>
      <c r="J12" s="29"/>
      <c r="K12" s="29"/>
      <c r="L12" s="26" t="s">
        <v>91</v>
      </c>
      <c r="M12" s="26" t="s">
        <v>105</v>
      </c>
      <c r="N12" s="30" t="s">
        <v>135</v>
      </c>
      <c r="O12" s="30" t="s">
        <v>136</v>
      </c>
      <c r="P12" s="34">
        <v>1</v>
      </c>
      <c r="Q12" s="30" t="s">
        <v>137</v>
      </c>
      <c r="R12" s="30" t="s">
        <v>138</v>
      </c>
      <c r="S12" s="31">
        <v>1</v>
      </c>
      <c r="T12" s="32">
        <v>1</v>
      </c>
      <c r="U12" s="33">
        <f t="shared" si="0"/>
        <v>1</v>
      </c>
      <c r="V12" s="39">
        <v>2</v>
      </c>
      <c r="W12" s="39">
        <v>2</v>
      </c>
      <c r="X12" s="30" t="s">
        <v>139</v>
      </c>
    </row>
    <row r="13" spans="1:24" ht="33.75" x14ac:dyDescent="0.2">
      <c r="A13" s="26" t="s">
        <v>87</v>
      </c>
      <c r="B13" s="27" t="s">
        <v>88</v>
      </c>
      <c r="C13" s="36" t="s">
        <v>149</v>
      </c>
      <c r="D13" s="28" t="s">
        <v>89</v>
      </c>
      <c r="E13" s="36" t="s">
        <v>151</v>
      </c>
      <c r="F13" s="27" t="s">
        <v>90</v>
      </c>
      <c r="G13" s="29"/>
      <c r="H13" s="29"/>
      <c r="I13" s="29"/>
      <c r="J13" s="29"/>
      <c r="K13" s="29"/>
      <c r="L13" s="26" t="s">
        <v>91</v>
      </c>
      <c r="M13" s="26" t="s">
        <v>111</v>
      </c>
      <c r="N13" s="30" t="s">
        <v>150</v>
      </c>
      <c r="O13" s="30" t="s">
        <v>140</v>
      </c>
      <c r="P13" s="34">
        <v>1</v>
      </c>
      <c r="Q13" s="30" t="s">
        <v>141</v>
      </c>
      <c r="R13" s="30" t="s">
        <v>142</v>
      </c>
      <c r="S13" s="31">
        <v>1</v>
      </c>
      <c r="T13" s="32">
        <v>1</v>
      </c>
      <c r="U13" s="33">
        <f t="shared" si="0"/>
        <v>1</v>
      </c>
      <c r="V13" s="39">
        <v>1</v>
      </c>
      <c r="W13" s="39">
        <v>1</v>
      </c>
      <c r="X13" s="30" t="s">
        <v>143</v>
      </c>
    </row>
    <row r="14" spans="1:24" ht="33.75" x14ac:dyDescent="0.2">
      <c r="A14" s="26" t="s">
        <v>154</v>
      </c>
      <c r="B14" s="27" t="s">
        <v>155</v>
      </c>
      <c r="C14" s="36" t="s">
        <v>149</v>
      </c>
      <c r="D14" s="28" t="s">
        <v>89</v>
      </c>
      <c r="E14" s="36" t="s">
        <v>151</v>
      </c>
      <c r="F14" s="27" t="s">
        <v>90</v>
      </c>
      <c r="G14" s="29">
        <v>1000000</v>
      </c>
      <c r="H14" s="29">
        <v>1800000</v>
      </c>
      <c r="I14" s="41">
        <v>0</v>
      </c>
      <c r="J14" s="41">
        <v>328388.51</v>
      </c>
      <c r="K14" s="41">
        <v>328388.51</v>
      </c>
      <c r="L14" s="26" t="s">
        <v>91</v>
      </c>
      <c r="M14" s="26" t="s">
        <v>111</v>
      </c>
      <c r="N14" s="30" t="s">
        <v>144</v>
      </c>
      <c r="O14" s="30" t="s">
        <v>145</v>
      </c>
      <c r="P14" s="34">
        <v>1</v>
      </c>
      <c r="Q14" s="30" t="s">
        <v>146</v>
      </c>
      <c r="R14" s="30" t="s">
        <v>147</v>
      </c>
      <c r="S14" s="31">
        <v>1</v>
      </c>
      <c r="T14" s="32">
        <v>1</v>
      </c>
      <c r="U14" s="33">
        <f t="shared" si="0"/>
        <v>1</v>
      </c>
      <c r="V14" s="39">
        <v>1</v>
      </c>
      <c r="W14" s="39">
        <v>1</v>
      </c>
      <c r="X14" s="30" t="s">
        <v>148</v>
      </c>
    </row>
    <row r="15" spans="1:24" x14ac:dyDescent="0.2">
      <c r="D15" s="23"/>
      <c r="E15" s="23"/>
      <c r="L15" s="20"/>
      <c r="M15" s="20"/>
      <c r="N15" s="20"/>
      <c r="O15" s="20"/>
      <c r="P15" s="20"/>
      <c r="Q15" s="22"/>
      <c r="R15" s="22"/>
      <c r="U15" s="37"/>
    </row>
    <row r="16" spans="1:24" x14ac:dyDescent="0.2">
      <c r="D16" s="23"/>
      <c r="E16" s="23"/>
      <c r="L16" s="20"/>
      <c r="M16" s="20"/>
      <c r="N16" s="20"/>
      <c r="O16" s="20"/>
      <c r="P16" s="20"/>
      <c r="Q16" s="22"/>
      <c r="R16" s="22"/>
    </row>
    <row r="17" spans="4:18" x14ac:dyDescent="0.2">
      <c r="D17" s="23"/>
      <c r="E17" s="23"/>
      <c r="L17" s="20"/>
      <c r="M17" s="20"/>
      <c r="N17" s="20"/>
      <c r="O17" s="20"/>
      <c r="P17" s="20"/>
      <c r="Q17" s="22"/>
      <c r="R17" s="22"/>
    </row>
    <row r="18" spans="4:18" x14ac:dyDescent="0.2">
      <c r="D18" s="23"/>
      <c r="E18" s="23"/>
      <c r="L18" s="20"/>
      <c r="M18" s="20"/>
      <c r="N18" s="20"/>
      <c r="O18" s="20"/>
      <c r="P18" s="20"/>
      <c r="Q18" s="22"/>
      <c r="R18" s="22"/>
    </row>
    <row r="19" spans="4:18" x14ac:dyDescent="0.2">
      <c r="D19" s="23"/>
      <c r="E19" s="23"/>
      <c r="L19" s="20"/>
      <c r="M19" s="20"/>
      <c r="N19" s="20"/>
      <c r="O19" s="20"/>
      <c r="P19" s="20"/>
      <c r="Q19" s="22"/>
      <c r="R19" s="22"/>
    </row>
    <row r="20" spans="4:18" x14ac:dyDescent="0.2">
      <c r="D20" s="23"/>
      <c r="E20" s="23"/>
      <c r="L20" s="20"/>
      <c r="M20" s="20"/>
      <c r="N20" s="20"/>
      <c r="O20" s="20"/>
      <c r="P20" s="20"/>
      <c r="Q20" s="22"/>
      <c r="R20" s="22"/>
    </row>
    <row r="21" spans="4:18" x14ac:dyDescent="0.2">
      <c r="D21" s="23"/>
      <c r="E21" s="23"/>
      <c r="L21" s="20"/>
      <c r="M21" s="20"/>
      <c r="N21" s="20"/>
      <c r="O21" s="20"/>
      <c r="P21" s="20"/>
      <c r="Q21" s="22"/>
      <c r="R21" s="22"/>
    </row>
    <row r="22" spans="4:18" x14ac:dyDescent="0.2">
      <c r="D22" s="23"/>
      <c r="E22" s="23"/>
      <c r="L22" s="20"/>
      <c r="M22" s="20"/>
      <c r="N22" s="20"/>
      <c r="O22" s="20"/>
      <c r="P22" s="20"/>
      <c r="Q22" s="22"/>
      <c r="R22" s="22"/>
    </row>
    <row r="23" spans="4:18" x14ac:dyDescent="0.2">
      <c r="D23" s="23"/>
      <c r="E23" s="23"/>
    </row>
    <row r="24" spans="4:18" x14ac:dyDescent="0.2">
      <c r="D24" s="23"/>
      <c r="E24" s="23"/>
    </row>
    <row r="25" spans="4:18" x14ac:dyDescent="0.2">
      <c r="D25" s="23"/>
      <c r="E25" s="23"/>
    </row>
    <row r="26" spans="4:18" x14ac:dyDescent="0.2">
      <c r="D26" s="23"/>
      <c r="E26" s="23"/>
    </row>
    <row r="27" spans="4:18" x14ac:dyDescent="0.2">
      <c r="D27" s="23"/>
      <c r="E27" s="23"/>
    </row>
    <row r="28" spans="4:18" x14ac:dyDescent="0.2">
      <c r="D28" s="23"/>
      <c r="E28" s="23"/>
    </row>
    <row r="29" spans="4:18" x14ac:dyDescent="0.2">
      <c r="D29" s="23"/>
      <c r="E29" s="23"/>
    </row>
    <row r="30" spans="4:18" x14ac:dyDescent="0.2">
      <c r="D30" s="23"/>
      <c r="E30" s="23"/>
    </row>
    <row r="31" spans="4:18" x14ac:dyDescent="0.2">
      <c r="D31" s="23"/>
      <c r="E31" s="23"/>
    </row>
    <row r="32" spans="4:18" x14ac:dyDescent="0.2">
      <c r="D32" s="23"/>
      <c r="E32" s="23"/>
    </row>
    <row r="33" spans="4:5" x14ac:dyDescent="0.2">
      <c r="D33" s="23"/>
      <c r="E33" s="23"/>
    </row>
    <row r="34" spans="4:5" x14ac:dyDescent="0.2">
      <c r="D34" s="23"/>
      <c r="E34" s="23"/>
    </row>
    <row r="35" spans="4:5" x14ac:dyDescent="0.2">
      <c r="D35" s="23"/>
      <c r="E35" s="23"/>
    </row>
  </sheetData>
  <mergeCells count="3">
    <mergeCell ref="A1:X1"/>
    <mergeCell ref="V2:X2"/>
    <mergeCell ref="O2:U2"/>
  </mergeCells>
  <pageMargins left="0" right="0" top="0.74803149606299213" bottom="0.74803149606299213" header="0.31496062992125984" footer="0.31496062992125984"/>
  <pageSetup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1.25" x14ac:dyDescent="0.2"/>
  <cols>
    <col min="1" max="1" width="11" customWidth="1"/>
    <col min="2" max="2" width="140.83203125" customWidth="1"/>
    <col min="3" max="3" width="12" customWidth="1"/>
    <col min="4" max="16384" width="12" hidden="1"/>
  </cols>
  <sheetData>
    <row r="1" spans="1:2" ht="15.75" x14ac:dyDescent="0.2">
      <c r="B1" s="4" t="s">
        <v>1</v>
      </c>
    </row>
    <row r="2" spans="1:2" ht="31.5" x14ac:dyDescent="0.2">
      <c r="B2" s="1" t="s">
        <v>75</v>
      </c>
    </row>
    <row r="4" spans="1:2" ht="15.75" x14ac:dyDescent="0.2">
      <c r="A4" s="2" t="s">
        <v>79</v>
      </c>
      <c r="B4" s="2" t="s">
        <v>0</v>
      </c>
    </row>
    <row r="5" spans="1:2" ht="47.25" x14ac:dyDescent="0.2">
      <c r="A5" s="9">
        <v>1</v>
      </c>
      <c r="B5" s="1" t="s">
        <v>76</v>
      </c>
    </row>
    <row r="6" spans="1:2" ht="47.25" x14ac:dyDescent="0.2">
      <c r="A6" s="9">
        <v>2</v>
      </c>
      <c r="B6" s="1" t="s">
        <v>77</v>
      </c>
    </row>
    <row r="7" spans="1:2" ht="31.5" x14ac:dyDescent="0.2">
      <c r="A7" s="9">
        <v>3</v>
      </c>
      <c r="B7" s="1" t="s">
        <v>80</v>
      </c>
    </row>
    <row r="8" spans="1:2" ht="47.25" x14ac:dyDescent="0.2">
      <c r="A8" s="9">
        <v>4</v>
      </c>
      <c r="B8" s="1" t="s">
        <v>78</v>
      </c>
    </row>
    <row r="9" spans="1:2" ht="15.75" x14ac:dyDescent="0.2">
      <c r="A9" s="9">
        <v>5</v>
      </c>
      <c r="B9" s="1" t="s">
        <v>56</v>
      </c>
    </row>
    <row r="10" spans="1:2" ht="78.75" x14ac:dyDescent="0.2">
      <c r="A10" s="9">
        <v>6</v>
      </c>
      <c r="B10" s="1" t="s">
        <v>74</v>
      </c>
    </row>
    <row r="11" spans="1:2" ht="78.75" x14ac:dyDescent="0.2">
      <c r="A11" s="9">
        <v>7</v>
      </c>
      <c r="B11" s="1" t="s">
        <v>62</v>
      </c>
    </row>
    <row r="12" spans="1:2" ht="78.75" x14ac:dyDescent="0.2">
      <c r="A12" s="9">
        <v>8</v>
      </c>
      <c r="B12" s="1" t="s">
        <v>64</v>
      </c>
    </row>
    <row r="13" spans="1:2" ht="78.75" x14ac:dyDescent="0.2">
      <c r="A13" s="9">
        <v>9</v>
      </c>
      <c r="B13" s="1" t="s">
        <v>63</v>
      </c>
    </row>
    <row r="14" spans="1:2" ht="78.75" x14ac:dyDescent="0.2">
      <c r="A14" s="9">
        <v>10</v>
      </c>
      <c r="B14" s="1" t="s">
        <v>65</v>
      </c>
    </row>
    <row r="15" spans="1:2" ht="15.75" x14ac:dyDescent="0.2">
      <c r="A15" s="9">
        <v>11</v>
      </c>
      <c r="B15" s="1" t="s">
        <v>81</v>
      </c>
    </row>
    <row r="16" spans="1:2" ht="15.75" x14ac:dyDescent="0.2">
      <c r="A16" s="9">
        <v>12</v>
      </c>
      <c r="B16" s="1" t="s">
        <v>66</v>
      </c>
    </row>
    <row r="17" spans="1:2" ht="15.75" x14ac:dyDescent="0.2">
      <c r="A17" s="9">
        <v>13</v>
      </c>
      <c r="B17" s="1" t="s">
        <v>67</v>
      </c>
    </row>
    <row r="18" spans="1:2" ht="63" x14ac:dyDescent="0.2">
      <c r="A18" s="9">
        <v>14</v>
      </c>
      <c r="B18" s="1" t="s">
        <v>82</v>
      </c>
    </row>
    <row r="19" spans="1:2" ht="15.75" x14ac:dyDescent="0.2">
      <c r="A19" s="9">
        <v>15</v>
      </c>
      <c r="B19" s="1" t="s">
        <v>57</v>
      </c>
    </row>
    <row r="20" spans="1:2" ht="15.75" x14ac:dyDescent="0.2">
      <c r="A20" s="9">
        <v>16</v>
      </c>
      <c r="B20" s="1" t="s">
        <v>58</v>
      </c>
    </row>
    <row r="21" spans="1:2" ht="15.75" x14ac:dyDescent="0.2">
      <c r="A21" s="9">
        <v>17</v>
      </c>
      <c r="B21" s="1" t="s">
        <v>68</v>
      </c>
    </row>
    <row r="22" spans="1:2" ht="15.75" x14ac:dyDescent="0.2">
      <c r="A22" s="9">
        <v>18</v>
      </c>
      <c r="B22" s="3" t="s">
        <v>59</v>
      </c>
    </row>
    <row r="23" spans="1:2" ht="15.75" x14ac:dyDescent="0.2">
      <c r="A23" s="9">
        <v>19</v>
      </c>
      <c r="B23" s="3" t="s">
        <v>60</v>
      </c>
    </row>
    <row r="24" spans="1:2" ht="15.75" x14ac:dyDescent="0.2">
      <c r="A24" s="9">
        <v>20</v>
      </c>
      <c r="B24" s="3" t="s">
        <v>61</v>
      </c>
    </row>
    <row r="25" spans="1:2" ht="15.75" x14ac:dyDescent="0.2">
      <c r="A25" s="9">
        <v>21</v>
      </c>
      <c r="B25" s="3" t="s">
        <v>69</v>
      </c>
    </row>
    <row r="26" spans="1:2" ht="15.75" x14ac:dyDescent="0.2">
      <c r="A26" s="9">
        <v>22</v>
      </c>
      <c r="B26" s="3" t="s">
        <v>70</v>
      </c>
    </row>
    <row r="27" spans="1:2" ht="31.5" x14ac:dyDescent="0.2">
      <c r="A27" s="9">
        <v>23</v>
      </c>
      <c r="B27" s="1"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x14ac:dyDescent="0.2"/>
  <cols>
    <col min="1" max="1" width="67.6640625" customWidth="1"/>
    <col min="2" max="2" width="21.83203125" customWidth="1"/>
    <col min="3" max="3" width="12" style="7"/>
  </cols>
  <sheetData>
    <row r="1" spans="1:4" ht="12" x14ac:dyDescent="0.2">
      <c r="A1" s="8" t="s">
        <v>3</v>
      </c>
      <c r="B1" s="8" t="s">
        <v>32</v>
      </c>
      <c r="C1" s="7" t="s">
        <v>27</v>
      </c>
      <c r="D1" s="6"/>
    </row>
    <row r="2" spans="1:4" ht="12" x14ac:dyDescent="0.2">
      <c r="A2" s="8" t="s">
        <v>4</v>
      </c>
      <c r="B2" s="8" t="s">
        <v>51</v>
      </c>
      <c r="C2" s="7" t="s">
        <v>28</v>
      </c>
      <c r="D2" s="6"/>
    </row>
    <row r="3" spans="1:4" ht="12" x14ac:dyDescent="0.2">
      <c r="A3" s="8" t="s">
        <v>5</v>
      </c>
      <c r="B3" s="8" t="s">
        <v>52</v>
      </c>
      <c r="C3" s="7" t="s">
        <v>29</v>
      </c>
      <c r="D3" s="6"/>
    </row>
    <row r="4" spans="1:4" ht="12" x14ac:dyDescent="0.2">
      <c r="A4" s="8" t="s">
        <v>6</v>
      </c>
      <c r="B4" s="8" t="s">
        <v>53</v>
      </c>
      <c r="C4" s="7" t="s">
        <v>30</v>
      </c>
      <c r="D4" s="6"/>
    </row>
    <row r="5" spans="1:4" ht="12" x14ac:dyDescent="0.2">
      <c r="A5" s="8" t="s">
        <v>7</v>
      </c>
      <c r="B5" s="5"/>
      <c r="D5" s="6"/>
    </row>
    <row r="6" spans="1:4" ht="12" x14ac:dyDescent="0.2">
      <c r="A6" s="8" t="s">
        <v>8</v>
      </c>
      <c r="B6" s="5"/>
      <c r="D6" s="6"/>
    </row>
    <row r="7" spans="1:4" ht="12" x14ac:dyDescent="0.2">
      <c r="A7" s="8" t="s">
        <v>9</v>
      </c>
      <c r="B7" s="5"/>
      <c r="D7" s="6"/>
    </row>
    <row r="8" spans="1:4" ht="12" x14ac:dyDescent="0.2">
      <c r="A8" s="8" t="s">
        <v>10</v>
      </c>
      <c r="B8" s="5"/>
      <c r="D8" s="6"/>
    </row>
    <row r="9" spans="1:4" ht="12" customHeight="1" x14ac:dyDescent="0.2">
      <c r="A9" s="8" t="s">
        <v>11</v>
      </c>
      <c r="B9" s="5"/>
      <c r="D9" s="6"/>
    </row>
    <row r="10" spans="1:4" ht="12" x14ac:dyDescent="0.2">
      <c r="A10" s="8" t="s">
        <v>12</v>
      </c>
      <c r="B10" s="5"/>
      <c r="D10" s="6"/>
    </row>
    <row r="11" spans="1:4" ht="12" x14ac:dyDescent="0.2">
      <c r="A11" s="8" t="s">
        <v>13</v>
      </c>
      <c r="B11" s="5"/>
      <c r="D11" s="6"/>
    </row>
    <row r="12" spans="1:4" ht="12" x14ac:dyDescent="0.2">
      <c r="A12" s="8" t="s">
        <v>14</v>
      </c>
      <c r="B12" s="5"/>
      <c r="D12" s="6"/>
    </row>
    <row r="13" spans="1:4" ht="12" x14ac:dyDescent="0.2">
      <c r="A13" s="8" t="s">
        <v>15</v>
      </c>
      <c r="B13" s="5"/>
      <c r="D13" s="6"/>
    </row>
    <row r="14" spans="1:4" ht="12" x14ac:dyDescent="0.2">
      <c r="A14" s="8" t="s">
        <v>16</v>
      </c>
      <c r="B14" s="5"/>
      <c r="D14" s="6"/>
    </row>
    <row r="15" spans="1:4" ht="12" x14ac:dyDescent="0.2">
      <c r="A15" s="8" t="s">
        <v>17</v>
      </c>
      <c r="B15" s="5"/>
      <c r="D15" s="6"/>
    </row>
    <row r="16" spans="1:4" ht="12" x14ac:dyDescent="0.2">
      <c r="A16" s="8" t="s">
        <v>18</v>
      </c>
      <c r="B16" s="5"/>
      <c r="D16" s="6"/>
    </row>
    <row r="17" spans="1:5" ht="12" x14ac:dyDescent="0.2">
      <c r="A17" s="8" t="s">
        <v>19</v>
      </c>
      <c r="B17" s="5"/>
      <c r="D17" s="6"/>
    </row>
    <row r="18" spans="1:5" ht="12" x14ac:dyDescent="0.2">
      <c r="A18" s="8" t="s">
        <v>20</v>
      </c>
      <c r="B18" s="5"/>
      <c r="D18" s="6"/>
    </row>
    <row r="19" spans="1:5" ht="12" x14ac:dyDescent="0.2">
      <c r="A19" s="8" t="s">
        <v>21</v>
      </c>
      <c r="B19" s="5"/>
      <c r="D19" s="6"/>
    </row>
    <row r="20" spans="1:5" ht="12" x14ac:dyDescent="0.2">
      <c r="A20" s="8" t="s">
        <v>22</v>
      </c>
      <c r="B20" s="5"/>
      <c r="D20" s="6"/>
    </row>
    <row r="21" spans="1:5" ht="12" x14ac:dyDescent="0.2">
      <c r="A21" s="8" t="s">
        <v>23</v>
      </c>
      <c r="B21" s="5"/>
      <c r="E21" s="6"/>
    </row>
    <row r="22" spans="1:5" ht="12" x14ac:dyDescent="0.2">
      <c r="A22" s="8" t="s">
        <v>24</v>
      </c>
      <c r="B22" s="5"/>
      <c r="E22" s="6"/>
    </row>
    <row r="23" spans="1:5" ht="12" x14ac:dyDescent="0.2">
      <c r="A23" s="8" t="s">
        <v>25</v>
      </c>
      <c r="B23" s="5"/>
      <c r="E23" s="6"/>
    </row>
    <row r="24" spans="1:5" x14ac:dyDescent="0.2">
      <c r="A24" s="7"/>
    </row>
    <row r="25" spans="1:5" x14ac:dyDescent="0.2">
      <c r="A25" s="7"/>
    </row>
    <row r="26" spans="1:5" x14ac:dyDescent="0.2">
      <c r="A26" s="7"/>
    </row>
    <row r="27" spans="1:5" x14ac:dyDescent="0.2">
      <c r="A27" s="7"/>
    </row>
    <row r="28" spans="1:5" x14ac:dyDescent="0.2">
      <c r="A28" s="7"/>
    </row>
    <row r="29" spans="1:5" x14ac:dyDescent="0.2">
      <c r="A29" s="7"/>
    </row>
    <row r="30" spans="1:5" x14ac:dyDescent="0.2">
      <c r="A30" s="7"/>
    </row>
    <row r="31" spans="1:5" x14ac:dyDescent="0.2">
      <c r="A31" s="7"/>
    </row>
    <row r="32" spans="1:5" x14ac:dyDescent="0.2">
      <c r="A32"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F51EF88-68BC-4A76-B5D9-47B8734FF4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Tere</cp:lastModifiedBy>
  <cp:lastPrinted>2024-08-05T19:34:19Z</cp:lastPrinted>
  <dcterms:created xsi:type="dcterms:W3CDTF">2014-10-22T05:35:08Z</dcterms:created>
  <dcterms:modified xsi:type="dcterms:W3CDTF">2026-01-29T20:49:47Z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