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3970" windowHeight="694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B49" i="2"/>
  <c r="B48" i="2" s="1"/>
  <c r="B59" i="2" s="1"/>
  <c r="B61" i="2" s="1"/>
  <c r="C48" i="2"/>
  <c r="C59" i="2" s="1"/>
  <c r="C61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<sst xmlns="http://schemas.openxmlformats.org/spreadsheetml/2006/main" count="58" uniqueCount="50">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</sst>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4" zoomScaleNormal="100" workbookViewId="0">
      <selection activeCell="A58" sqref="A5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329543631.98000002</v>
      </c>
      <c r="C4" s="18">
        <f>SUM(C5:C14)</f>
        <v>350859639.25</v>
      </c>
    </row>
    <row r="5" spans="1:3" ht="11.25" customHeight="1" x14ac:dyDescent="0.2">
      <c r="A5" s="7" t="s">
        <v>3</v>
      </c>
      <c r="B5" s="19">
        <v>29825349.260000002</v>
      </c>
      <c r="C5" s="19">
        <v>28450757.390000001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1554909.72</v>
      </c>
      <c r="C7" s="19">
        <v>627289.41</v>
      </c>
    </row>
    <row r="8" spans="1:3" ht="11.25" customHeight="1" x14ac:dyDescent="0.2">
      <c r="A8" s="7" t="s">
        <v>6</v>
      </c>
      <c r="B8" s="19">
        <v>25748524.309999999</v>
      </c>
      <c r="C8" s="19">
        <v>23819897.09</v>
      </c>
    </row>
    <row r="9" spans="1:3" ht="11.25" customHeight="1" x14ac:dyDescent="0.2">
      <c r="A9" s="7" t="s">
        <v>7</v>
      </c>
      <c r="B9" s="19">
        <v>4137126.26</v>
      </c>
      <c r="C9" s="19">
        <v>6399683.6399999997</v>
      </c>
    </row>
    <row r="10" spans="1:3" ht="11.25" customHeight="1" x14ac:dyDescent="0.2">
      <c r="A10" s="7" t="s">
        <v>8</v>
      </c>
      <c r="B10" s="19">
        <v>3871214.95</v>
      </c>
      <c r="C10" s="19">
        <v>2428592.17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242473458.74000001</v>
      </c>
      <c r="C12" s="19">
        <v>234084569.53</v>
      </c>
    </row>
    <row r="13" spans="1:3" ht="11.25" customHeight="1" x14ac:dyDescent="0.2">
      <c r="A13" s="7" t="s">
        <v>11</v>
      </c>
      <c r="B13" s="19">
        <v>21933048.739999998</v>
      </c>
      <c r="C13" s="19">
        <v>55048850.020000003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237837692.22</v>
      </c>
      <c r="C16" s="18">
        <f>SUM(C17:C32)</f>
        <v>259325377.53</v>
      </c>
    </row>
    <row r="17" spans="1:3" ht="11.25" customHeight="1" x14ac:dyDescent="0.2">
      <c r="A17" s="7" t="s">
        <v>14</v>
      </c>
      <c r="B17" s="19">
        <v>118246890.72</v>
      </c>
      <c r="C17" s="19">
        <v>124789036.97</v>
      </c>
    </row>
    <row r="18" spans="1:3" ht="11.25" customHeight="1" x14ac:dyDescent="0.2">
      <c r="A18" s="7" t="s">
        <v>15</v>
      </c>
      <c r="B18" s="19">
        <v>23917911.030000001</v>
      </c>
      <c r="C18" s="19">
        <v>23877315.050000001</v>
      </c>
    </row>
    <row r="19" spans="1:3" ht="11.25" customHeight="1" x14ac:dyDescent="0.2">
      <c r="A19" s="7" t="s">
        <v>16</v>
      </c>
      <c r="B19" s="19">
        <v>54092804.509999998</v>
      </c>
      <c r="C19" s="19">
        <v>43796763.600000001</v>
      </c>
    </row>
    <row r="20" spans="1:3" ht="11.25" customHeight="1" x14ac:dyDescent="0.2">
      <c r="A20" s="7" t="s">
        <v>17</v>
      </c>
      <c r="B20" s="19">
        <v>21437576.190000001</v>
      </c>
      <c r="C20" s="19">
        <v>19986659.719999999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863266.84</v>
      </c>
    </row>
    <row r="23" spans="1:3" ht="11.25" customHeight="1" x14ac:dyDescent="0.2">
      <c r="A23" s="7" t="s">
        <v>20</v>
      </c>
      <c r="B23" s="19">
        <v>13946750.970000001</v>
      </c>
      <c r="C23" s="19">
        <v>37059148.259999998</v>
      </c>
    </row>
    <row r="24" spans="1:3" ht="11.25" customHeight="1" x14ac:dyDescent="0.2">
      <c r="A24" s="7" t="s">
        <v>21</v>
      </c>
      <c r="B24" s="19">
        <v>5960229.7999999998</v>
      </c>
      <c r="C24" s="19">
        <v>4764713.13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235529</v>
      </c>
      <c r="C31" s="19">
        <v>4188473.96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91705939.76000002</v>
      </c>
      <c r="C33" s="18">
        <f>C4-C16</f>
        <v>91534261.719999999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53726749.210000001</v>
      </c>
      <c r="C41" s="18">
        <f>SUM(C42:C44)</f>
        <v>178273379.18000001</v>
      </c>
    </row>
    <row r="42" spans="1:3" ht="11.25" customHeight="1" x14ac:dyDescent="0.2">
      <c r="A42" s="7" t="s">
        <v>32</v>
      </c>
      <c r="B42" s="19">
        <v>43834441.810000002</v>
      </c>
      <c r="C42" s="19">
        <v>173709562.06</v>
      </c>
    </row>
    <row r="43" spans="1:3" ht="11.25" customHeight="1" x14ac:dyDescent="0.2">
      <c r="A43" s="7" t="s">
        <v>33</v>
      </c>
      <c r="B43" s="19">
        <v>9892307.4000000004</v>
      </c>
      <c r="C43" s="19">
        <v>4563817.12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-53726749.210000001</v>
      </c>
      <c r="C45" s="18">
        <f>C36-C41</f>
        <v>-178273379.18000001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33541119.969999999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33541119.969999999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16853576.690000001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16853576.690000001</v>
      </c>
      <c r="C58" s="19">
        <v>0</v>
      </c>
    </row>
    <row r="59" spans="1:3" ht="11.25" customHeight="1" x14ac:dyDescent="0.2">
      <c r="A59" s="4" t="s">
        <v>44</v>
      </c>
      <c r="B59" s="18">
        <f>B48-B54</f>
        <v>-16853576.690000001</v>
      </c>
      <c r="C59" s="18">
        <f>C48-C54</f>
        <v>33541119.969999999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21125613.860000014</v>
      </c>
      <c r="C61" s="18">
        <f>C59+C45+C33</f>
        <v>-53197997.49000001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42318099.079999998</v>
      </c>
      <c r="C63" s="18">
        <v>95516096.569999993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63443712.939999998</v>
      </c>
      <c r="C65" s="18">
        <v>42318099.079999998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2026-01-29T19:39:01Z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