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06A18B3C-5754-40D8-B17F-4468031444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B15" i="4"/>
  <c r="G39" i="4"/>
  <c r="G16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<sst xmlns="http://schemas.openxmlformats.org/spreadsheetml/2006/main" count="50" uniqueCount="29">
  <si>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</si>
  <si>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</si>
  <si>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</si>
  <si>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</si>
  <si>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</si>
  <si>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</si>
  <si>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</si>
  <si>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</si>
  <si>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</si>
  <si>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</si>
  <si>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</si>
  <si>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</si>
  <si>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</si>
  <si>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</si>
  <si>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</si>
  <si>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</si>
  <si>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</si>
  <si>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</si>
  <si>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</si>
  <si>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</si>
  <si>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</si>
  <si>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</si>
  <si>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</si>
  <si>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</si>
  <si>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</si>
  <si>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</si>
  <si>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</si>
  <si>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</si>
  <si>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 de Uriangato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</si>
</sst>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5" xfId="8" applyFont="1" applyBorder="1" applyAlignment="1">
      <alignment horizontal="center" vertical="top" wrapText="1"/>
    </xf>
    <xf numFmtId="0" fontId="9" fillId="0" borderId="7" xfId="8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/>
    </xf>
    <xf numFmtId="0" fontId="10" fillId="0" borderId="2" xfId="8" applyFont="1" applyBorder="1" applyAlignment="1">
      <alignment vertical="top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2" xfId="8" applyFont="1" applyBorder="1" applyAlignment="1">
      <alignment horizontal="left" vertical="top" wrapText="1"/>
    </xf>
    <xf numFmtId="0" fontId="10" fillId="2" borderId="9" xfId="8" applyFont="1" applyFill="1" applyBorder="1" applyAlignment="1">
      <alignment horizontal="center" vertical="center" wrapText="1"/>
    </xf>
    <xf numFmtId="4" fontId="10" fillId="0" borderId="9" xfId="8" applyNumberFormat="1" applyFont="1" applyBorder="1" applyAlignment="1" applyProtection="1">
      <alignment vertical="top"/>
      <protection locked="0"/>
    </xf>
    <xf numFmtId="0" fontId="10" fillId="2" borderId="9" xfId="8" applyFont="1" applyFill="1" applyBorder="1" applyAlignment="1">
      <alignment horizontal="center" vertical="center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5" fillId="0" borderId="8" xfId="31" applyNumberFormat="1" applyFont="1" applyBorder="1" applyAlignment="1" applyProtection="1">
      <alignment vertical="top"/>
      <protection locked="0"/>
    </xf>
    <xf numFmtId="3" fontId="5" fillId="0" borderId="10" xfId="31" applyNumberFormat="1" applyFont="1" applyBorder="1" applyAlignment="1" applyProtection="1">
      <alignment vertical="top"/>
      <protection locked="0"/>
    </xf>
    <xf numFmtId="3" fontId="9" fillId="0" borderId="3" xfId="31" applyNumberFormat="1" applyFont="1" applyBorder="1" applyAlignment="1" applyProtection="1">
      <alignment vertical="top"/>
      <protection locked="0"/>
    </xf>
    <xf numFmtId="3" fontId="9" fillId="0" borderId="8" xfId="31" applyNumberFormat="1" applyFont="1" applyBorder="1" applyAlignment="1" applyProtection="1">
      <alignment vertical="top"/>
      <protection locked="0"/>
    </xf>
    <xf numFmtId="3" fontId="10" fillId="0" borderId="8" xfId="31" applyNumberFormat="1" applyFont="1" applyBorder="1" applyAlignment="1" applyProtection="1">
      <alignment vertical="top"/>
      <protection locked="0"/>
    </xf>
    <xf numFmtId="3" fontId="9" fillId="0" borderId="10" xfId="31" applyNumberFormat="1" applyFont="1" applyBorder="1" applyAlignment="1" applyProtection="1">
      <alignment vertical="top"/>
      <protection locked="0"/>
    </xf>
    <xf numFmtId="3" fontId="10" fillId="0" borderId="10" xfId="31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4" xfId="31" applyFont="1" applyFill="1" applyBorder="1" applyAlignment="1" applyProtection="1">
      <alignment horizontal="center" vertical="center" wrapText="1"/>
      <protection locked="0"/>
    </xf>
    <xf numFmtId="0" fontId="10" fillId="2" borderId="5" xfId="31" applyFont="1" applyFill="1" applyBorder="1" applyAlignment="1" applyProtection="1">
      <alignment horizontal="center" vertical="center" wrapText="1"/>
      <protection locked="0"/>
    </xf>
    <xf numFmtId="0" fontId="10" fillId="2" borderId="6" xfId="31" applyFont="1" applyFill="1" applyBorder="1" applyAlignment="1" applyProtection="1">
      <alignment horizontal="center" vertical="center" wrapText="1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B0E944AD-F81E-41F4-B90D-006656CF44E7}"/>
    <cellStyle name="Millares 2 2 3" xfId="27" xr:uid="{B415A28A-3EA3-4763-BA8E-C7EFFCC9210F}"/>
    <cellStyle name="Millares 2 3" xfId="5" xr:uid="{00000000-0005-0000-0000-000004000000}"/>
    <cellStyle name="Millares 2 3 2" xfId="20" xr:uid="{FD70667D-7C8E-4F00-AF5C-362F45B507C6}"/>
    <cellStyle name="Millares 2 3 3" xfId="28" xr:uid="{0F1E1622-9AD9-43BF-A4E1-07DF7FA5F1A8}"/>
    <cellStyle name="Millares 2 4" xfId="18" xr:uid="{A61FC637-B76A-48BD-B044-BE9D6DB78CAC}"/>
    <cellStyle name="Millares 2 5" xfId="26" xr:uid="{49226091-19F8-425C-BCC4-4824BFB7FCA8}"/>
    <cellStyle name="Millares 3" xfId="6" xr:uid="{00000000-0005-0000-0000-000005000000}"/>
    <cellStyle name="Millares 3 2" xfId="21" xr:uid="{AAF9B10B-6B26-418E-B403-A0F1D4EAA13B}"/>
    <cellStyle name="Millares 3 3" xfId="29" xr:uid="{9718DC91-832A-4C39-89D1-E00E67CD88C1}"/>
    <cellStyle name="Moneda 2" xfId="7" xr:uid="{00000000-0005-0000-0000-000006000000}"/>
    <cellStyle name="Moneda 2 2" xfId="22" xr:uid="{4E9564B7-B884-496F-BE57-5B9ABCA27073}"/>
    <cellStyle name="Moneda 2 3" xfId="30" xr:uid="{BF3E65ED-6E97-4D92-BCD4-A775B22236FA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9B7C2359-0E6C-4643-8DD6-CA2258814CBE}"/>
    <cellStyle name="Normal 2 4" xfId="31" xr:uid="{0E4F6923-69D6-4288-86FB-548B8593306E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76CE467-1873-48B2-9712-F8642A6C8311}"/>
    <cellStyle name="Normal 6 2 3" xfId="33" xr:uid="{EA2E6980-16C8-4178-B93B-8194A43662AB}"/>
    <cellStyle name="Normal 6 3" xfId="24" xr:uid="{4EABB97A-DD8A-4C1A-AF3B-66F89797B827}"/>
    <cellStyle name="Normal 6 4" xfId="32" xr:uid="{89EE98BD-5733-4FF8-BA82-63040595886B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46</xdr:row>
      <xdr:rowOff>0</xdr:rowOff>
    </xdr:from>
    <xdr:to>
      <xdr:col>5</xdr:col>
      <xdr:colOff>809625</xdr:colOff>
      <xdr:row>59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B7429-6483-46F6-9D92-8F1A2D06A95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933450" y="8448675"/>
          <a:ext cx="7639050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J15" sqref="J1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3" customFormat="1" x14ac:dyDescent="0.2">
      <c r="A2" s="20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1" t="s">
        <v>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</row>
    <row r="5" spans="1:7" x14ac:dyDescent="0.2">
      <c r="A5" s="22" t="s">
        <v>6</v>
      </c>
      <c r="B5" s="31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</row>
    <row r="6" spans="1:7" x14ac:dyDescent="0.2">
      <c r="A6" s="21" t="s">
        <v>7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</row>
    <row r="7" spans="1:7" x14ac:dyDescent="0.2">
      <c r="A7" s="21" t="s">
        <v>8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</row>
    <row r="8" spans="1:7" x14ac:dyDescent="0.2">
      <c r="A8" s="23" t="s">
        <v>9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">
      <c r="A9" s="22" t="s">
        <v>10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">
      <c r="A10" s="21" t="s">
        <v>11</v>
      </c>
      <c r="B10" s="31">
        <v>210000</v>
      </c>
      <c r="C10" s="31">
        <v>49711</v>
      </c>
      <c r="D10" s="31">
        <v>259711</v>
      </c>
      <c r="E10" s="31">
        <v>246860</v>
      </c>
      <c r="F10" s="31">
        <v>246860</v>
      </c>
      <c r="G10" s="31">
        <v>36860</v>
      </c>
    </row>
    <row r="11" spans="1:7" ht="22.5" x14ac:dyDescent="0.2">
      <c r="A11" s="21" t="s">
        <v>18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22.5" x14ac:dyDescent="0.2">
      <c r="A12" s="21" t="s">
        <v>12</v>
      </c>
      <c r="B12" s="31">
        <v>4492527.05</v>
      </c>
      <c r="C12" s="31">
        <v>918920.74</v>
      </c>
      <c r="D12" s="31">
        <v>5411447.79</v>
      </c>
      <c r="E12" s="31">
        <v>5349027.05</v>
      </c>
      <c r="F12" s="31">
        <v>5349027.05</v>
      </c>
      <c r="G12" s="31">
        <v>856500</v>
      </c>
    </row>
    <row r="13" spans="1:7" x14ac:dyDescent="0.2">
      <c r="A13" s="21" t="s">
        <v>13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A15" s="7" t="s">
        <v>14</v>
      </c>
      <c r="B15" s="29">
        <f>SUM(B4:B14)</f>
        <v>4702527.05</v>
      </c>
      <c r="C15" s="29">
        <f t="shared" ref="C15:G15" si="0">SUM(C4:C14)</f>
        <v>968631.74</v>
      </c>
      <c r="D15" s="29">
        <f t="shared" si="0"/>
        <v>5671158.79</v>
      </c>
      <c r="E15" s="29">
        <f t="shared" si="0"/>
        <v>5595887.0499999998</v>
      </c>
      <c r="F15" s="29">
        <f t="shared" si="0"/>
        <v>5595887.0499999998</v>
      </c>
      <c r="G15" s="29">
        <f t="shared" si="0"/>
        <v>893360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IF(G15&gt;0,G15,0)</f>
        <v>893360</v>
      </c>
    </row>
    <row r="17" spans="1:7" ht="10.5" customHeight="1" x14ac:dyDescent="0.2">
      <c r="A17" s="19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17" t="s">
        <v>15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v>4702527.05</v>
      </c>
      <c r="C29" s="36">
        <v>968631.74</v>
      </c>
      <c r="D29" s="36">
        <v>5671158.79</v>
      </c>
      <c r="E29" s="36">
        <v>5595887.0499999998</v>
      </c>
      <c r="F29" s="36">
        <v>5595887.0499999998</v>
      </c>
      <c r="G29" s="36">
        <v>893360</v>
      </c>
    </row>
    <row r="30" spans="1:7" x14ac:dyDescent="0.2">
      <c r="A30" s="23" t="s">
        <v>6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7" ht="22.5" x14ac:dyDescent="0.2">
      <c r="A32" s="23" t="s">
        <v>19</v>
      </c>
      <c r="B32" s="35">
        <v>210000</v>
      </c>
      <c r="C32" s="35">
        <v>49711</v>
      </c>
      <c r="D32" s="35">
        <v>259711</v>
      </c>
      <c r="E32" s="35">
        <v>246860</v>
      </c>
      <c r="F32" s="35">
        <v>246860</v>
      </c>
      <c r="G32" s="35">
        <v>36860</v>
      </c>
    </row>
    <row r="33" spans="1:7" ht="22.5" x14ac:dyDescent="0.2">
      <c r="A33" s="23" t="s">
        <v>12</v>
      </c>
      <c r="B33" s="35">
        <v>4492527.05</v>
      </c>
      <c r="C33" s="35">
        <v>918920.74</v>
      </c>
      <c r="D33" s="35">
        <v>5411447.79</v>
      </c>
      <c r="E33" s="35">
        <v>5349027.05</v>
      </c>
      <c r="F33" s="35">
        <v>5349027.05</v>
      </c>
      <c r="G33" s="35">
        <v>856500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2">
        <v>4702527.05</v>
      </c>
      <c r="C38" s="32">
        <v>968631.74</v>
      </c>
      <c r="D38" s="32">
        <v>5671158.79</v>
      </c>
      <c r="E38" s="32">
        <v>5595887.0499999998</v>
      </c>
      <c r="F38" s="32">
        <v>5595887.0499999998</v>
      </c>
      <c r="G38" s="33">
        <v>893360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IF(G38&gt;0,G38,0)</f>
        <v>893360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37" t="s">
        <v>25</v>
      </c>
      <c r="B43" s="37"/>
      <c r="C43" s="37"/>
      <c r="D43" s="37"/>
      <c r="E43" s="37"/>
      <c r="F43" s="37"/>
      <c r="G43" s="37"/>
    </row>
    <row r="44" spans="1:7" x14ac:dyDescent="0.2">
      <c r="A44" s="37"/>
      <c r="B44" s="37"/>
      <c r="C44" s="37"/>
      <c r="D44" s="37"/>
      <c r="E44" s="37"/>
      <c r="F44" s="37"/>
      <c r="G44" s="37"/>
    </row>
  </sheetData>
  <sheetProtection formatCells="0" formatColumns="0" formatRows="0" insertRows="0" autoFilter="0"/>
  <mergeCells count="6">
    <mergeCell ref="A1:G1"/>
    <mergeCell ref="A43:G44"/>
    <mergeCell ref="G2:G3"/>
    <mergeCell ref="G17:G18"/>
    <mergeCell ref="B2:F2"/>
    <mergeCell ref="B17:F17"/>
  </mergeCells>
  <pageMargins left="0.70866141732283472" right="0.70866141732283472" top="1.7716535433070868" bottom="1.574803149606299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2026-01-13T21:46:12Z</cp:lastPrinted>
  <dcterms:created xsi:type="dcterms:W3CDTF">2012-12-11T20:48:19Z</dcterms:created>
  <dcterms:modified xsi:type="dcterms:W3CDTF">2026-01-13T22:00:24Z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