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<sst xmlns="http://schemas.openxmlformats.org/spreadsheetml/2006/main" count="27" uniqueCount="27">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</sst>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200265747.56999999</v>
      </c>
      <c r="C3" s="8">
        <f t="shared" ref="C3:F3" si="0">C4+C12</f>
        <v>1451719845.1999998</v>
      </c>
      <c r="D3" s="8">
        <f t="shared" si="0"/>
        <v>1419366130.45</v>
      </c>
      <c r="E3" s="8">
        <f t="shared" si="0"/>
        <v>232619462.32000017</v>
      </c>
      <c r="F3" s="8">
        <f t="shared" si="0"/>
        <v>32353714.750000123</v>
      </c>
    </row>
    <row r="4" spans="1:6" x14ac:dyDescent="0.2">
      <c r="A4" s="5" t="s">
        <v>4</v>
      </c>
      <c r="B4" s="8">
        <f>SUM(B5:B11)</f>
        <v>48713711.729999997</v>
      </c>
      <c r="C4" s="8">
        <f>SUM(C5:C11)</f>
        <v>1256028692.05</v>
      </c>
      <c r="D4" s="8">
        <f>SUM(D5:D11)</f>
        <v>1227249511.53</v>
      </c>
      <c r="E4" s="8">
        <f>SUM(E5:E11)</f>
        <v>77492892.250000119</v>
      </c>
      <c r="F4" s="8">
        <f>SUM(F5:F11)</f>
        <v>28779180.520000111</v>
      </c>
    </row>
    <row r="5" spans="1:6" x14ac:dyDescent="0.2">
      <c r="A5" s="6" t="s">
        <v>5</v>
      </c>
      <c r="B5" s="9">
        <v>42318099.079999998</v>
      </c>
      <c r="C5" s="9">
        <v>864177785.02999997</v>
      </c>
      <c r="D5" s="9">
        <v>843052171.16999996</v>
      </c>
      <c r="E5" s="9">
        <f>B5+C5-D5</f>
        <v>63443712.940000057</v>
      </c>
      <c r="F5" s="9">
        <f t="shared" ref="F5:F11" si="1">E5-B5</f>
        <v>21125613.860000059</v>
      </c>
    </row>
    <row r="6" spans="1:6" x14ac:dyDescent="0.2">
      <c r="A6" s="6" t="s">
        <v>6</v>
      </c>
      <c r="B6" s="9">
        <v>616301.85</v>
      </c>
      <c r="C6" s="9">
        <v>353490887.23000002</v>
      </c>
      <c r="D6" s="9">
        <v>352975823.38999999</v>
      </c>
      <c r="E6" s="9">
        <f t="shared" ref="E6:E11" si="2">B6+C6-D6</f>
        <v>1131365.6900000572</v>
      </c>
      <c r="F6" s="9">
        <f t="shared" si="1"/>
        <v>515063.84000005724</v>
      </c>
    </row>
    <row r="7" spans="1:6" x14ac:dyDescent="0.2">
      <c r="A7" s="6" t="s">
        <v>7</v>
      </c>
      <c r="B7" s="9">
        <v>5779310.7999999998</v>
      </c>
      <c r="C7" s="9">
        <v>38360019.789999999</v>
      </c>
      <c r="D7" s="9">
        <v>31221516.969999999</v>
      </c>
      <c r="E7" s="9">
        <f t="shared" si="2"/>
        <v>12917813.619999997</v>
      </c>
      <c r="F7" s="9">
        <f t="shared" si="1"/>
        <v>7138502.8199999975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151552035.84</v>
      </c>
      <c r="C12" s="8">
        <f>SUM(C13:C21)</f>
        <v>195691153.14999998</v>
      </c>
      <c r="D12" s="8">
        <f>SUM(D13:D21)</f>
        <v>192116618.92000002</v>
      </c>
      <c r="E12" s="8">
        <f>SUM(E13:E21)</f>
        <v>155126570.07000005</v>
      </c>
      <c r="F12" s="8">
        <f>SUM(F13:F21)</f>
        <v>3574534.2300000116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155786968.36000001</v>
      </c>
      <c r="C15" s="10">
        <v>175848038.25999999</v>
      </c>
      <c r="D15" s="10">
        <v>176509501.22</v>
      </c>
      <c r="E15" s="10">
        <f t="shared" si="4"/>
        <v>155125505.40000001</v>
      </c>
      <c r="F15" s="10">
        <f t="shared" si="3"/>
        <v>-661462.96000000834</v>
      </c>
    </row>
    <row r="16" spans="1:6" x14ac:dyDescent="0.2">
      <c r="A16" s="6" t="s">
        <v>14</v>
      </c>
      <c r="B16" s="9">
        <v>59972233.539999999</v>
      </c>
      <c r="C16" s="9">
        <v>19839216.890000001</v>
      </c>
      <c r="D16" s="9">
        <v>9948858.4900000002</v>
      </c>
      <c r="E16" s="9">
        <f t="shared" si="4"/>
        <v>69862591.940000013</v>
      </c>
      <c r="F16" s="9">
        <f t="shared" si="3"/>
        <v>9890358.4000000134</v>
      </c>
    </row>
    <row r="17" spans="1:6" x14ac:dyDescent="0.2">
      <c r="A17" s="6" t="s">
        <v>15</v>
      </c>
      <c r="B17" s="9">
        <v>5640189.46</v>
      </c>
      <c r="C17" s="9">
        <v>3898</v>
      </c>
      <c r="D17" s="9">
        <v>1949</v>
      </c>
      <c r="E17" s="9">
        <f t="shared" si="4"/>
        <v>5642138.46</v>
      </c>
      <c r="F17" s="9">
        <f t="shared" si="3"/>
        <v>1949</v>
      </c>
    </row>
    <row r="18" spans="1:6" x14ac:dyDescent="0.2">
      <c r="A18" s="6" t="s">
        <v>16</v>
      </c>
      <c r="B18" s="9">
        <v>-70592957.049999997</v>
      </c>
      <c r="C18" s="9">
        <v>0</v>
      </c>
      <c r="D18" s="9">
        <v>5656310.21</v>
      </c>
      <c r="E18" s="9">
        <f t="shared" si="4"/>
        <v>-76249267.25999999</v>
      </c>
      <c r="F18" s="9">
        <f t="shared" si="3"/>
        <v>-5656310.2099999934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2026-02-25T21:50:13Z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