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013ACA0D-88F2-4243-9957-22E402388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<sst xmlns="http://schemas.openxmlformats.org/spreadsheetml/2006/main" count="55" uniqueCount="55">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</sst>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horizontal="center" vertical="top" wrapText="1"/>
      <protection locked="0"/>
    </xf>
    <xf numFmtId="166" fontId="4" fillId="0" borderId="4" xfId="17" applyNumberFormat="1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7" zoomScaleNormal="100" zoomScaleSheetLayoutView="80" workbookViewId="0">
      <selection activeCell="C52" sqref="C5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8">
        <f>B4+B13</f>
        <v>261878.15</v>
      </c>
      <c r="C3" s="18">
        <f>C4+C13</f>
        <v>1081906.22</v>
      </c>
    </row>
    <row r="4" spans="1:3" ht="11.25" customHeight="1" x14ac:dyDescent="0.2">
      <c r="A4" s="9" t="s">
        <v>7</v>
      </c>
      <c r="B4" s="18">
        <f>SUM(B5:B11)</f>
        <v>0</v>
      </c>
      <c r="C4" s="18">
        <f>SUM(C5:C11)</f>
        <v>489384.9</v>
      </c>
    </row>
    <row r="5" spans="1:3" ht="11.25" customHeight="1" x14ac:dyDescent="0.2">
      <c r="A5" s="10" t="s">
        <v>14</v>
      </c>
      <c r="B5" s="19">
        <v>0</v>
      </c>
      <c r="C5" s="19">
        <v>489384.9</v>
      </c>
    </row>
    <row r="6" spans="1:3" ht="11.25" customHeight="1" x14ac:dyDescent="0.2">
      <c r="A6" s="10" t="s">
        <v>15</v>
      </c>
      <c r="B6" s="19">
        <v>0</v>
      </c>
      <c r="C6" s="19">
        <v>0</v>
      </c>
    </row>
    <row r="7" spans="1:3" ht="11.25" customHeight="1" x14ac:dyDescent="0.2">
      <c r="A7" s="10" t="s">
        <v>16</v>
      </c>
      <c r="B7" s="19">
        <v>0</v>
      </c>
      <c r="C7" s="19">
        <v>0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0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8</v>
      </c>
      <c r="B13" s="18">
        <f>SUM(B14:B22)</f>
        <v>261878.15</v>
      </c>
      <c r="C13" s="18">
        <f>SUM(C14:C22)</f>
        <v>592521.31999999995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1.25" customHeight="1" x14ac:dyDescent="0.2">
      <c r="A16" s="10" t="s">
        <v>21</v>
      </c>
      <c r="B16" s="19">
        <v>0</v>
      </c>
      <c r="C16" s="19">
        <v>0</v>
      </c>
    </row>
    <row r="17" spans="1:3" ht="11.25" customHeight="1" x14ac:dyDescent="0.2">
      <c r="A17" s="10" t="s">
        <v>22</v>
      </c>
      <c r="B17" s="19">
        <v>0</v>
      </c>
      <c r="C17" s="19">
        <v>592521.31999999995</v>
      </c>
    </row>
    <row r="18" spans="1:3" ht="11.25" customHeight="1" x14ac:dyDescent="0.2">
      <c r="A18" s="10" t="s">
        <v>23</v>
      </c>
      <c r="B18" s="19">
        <v>0</v>
      </c>
      <c r="C18" s="19">
        <v>0</v>
      </c>
    </row>
    <row r="19" spans="1:3" ht="11.25" customHeight="1" x14ac:dyDescent="0.2">
      <c r="A19" s="10" t="s">
        <v>24</v>
      </c>
      <c r="B19" s="19">
        <v>261878.15</v>
      </c>
      <c r="C19" s="19">
        <v>0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3</v>
      </c>
      <c r="B24" s="18">
        <f>B25+B35</f>
        <v>23986.85</v>
      </c>
      <c r="C24" s="18">
        <f>C25+C35</f>
        <v>0</v>
      </c>
    </row>
    <row r="25" spans="1:3" ht="11.25" customHeight="1" x14ac:dyDescent="0.2">
      <c r="A25" s="9" t="s">
        <v>9</v>
      </c>
      <c r="B25" s="18">
        <f>SUM(B26:B33)</f>
        <v>23986.85</v>
      </c>
      <c r="C25" s="18">
        <f>SUM(C26:C33)</f>
        <v>0</v>
      </c>
    </row>
    <row r="26" spans="1:3" ht="11.25" customHeight="1" x14ac:dyDescent="0.2">
      <c r="A26" s="10" t="s">
        <v>28</v>
      </c>
      <c r="B26" s="19">
        <v>23986.85</v>
      </c>
      <c r="C26" s="19">
        <v>0</v>
      </c>
    </row>
    <row r="27" spans="1:3" ht="11.25" customHeight="1" x14ac:dyDescent="0.2">
      <c r="A27" s="10" t="s">
        <v>29</v>
      </c>
      <c r="B27" s="19">
        <v>0</v>
      </c>
      <c r="C27" s="19">
        <v>0</v>
      </c>
    </row>
    <row r="28" spans="1:3" ht="11.25" customHeight="1" x14ac:dyDescent="0.2">
      <c r="A28" s="10" t="s">
        <v>30</v>
      </c>
      <c r="B28" s="19">
        <v>0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0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10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1.25" customHeight="1" x14ac:dyDescent="0.2">
      <c r="A38" s="10" t="s">
        <v>38</v>
      </c>
      <c r="B38" s="19">
        <v>0</v>
      </c>
      <c r="C38" s="19">
        <v>0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49</v>
      </c>
      <c r="B43" s="18">
        <f>B45+B50+B57</f>
        <v>1326354.19</v>
      </c>
      <c r="C43" s="18">
        <f>C45+C50+C57</f>
        <v>530312.97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50</v>
      </c>
      <c r="B50" s="18">
        <f>SUM(B51:B55)</f>
        <v>1326354.19</v>
      </c>
      <c r="C50" s="18">
        <f>SUM(C51:C55)</f>
        <v>530312.97</v>
      </c>
    </row>
    <row r="51" spans="1:3" ht="11.25" customHeight="1" x14ac:dyDescent="0.2">
      <c r="A51" s="10" t="s">
        <v>43</v>
      </c>
      <c r="B51" s="19">
        <v>1326354.19</v>
      </c>
      <c r="C51" s="19">
        <v>0</v>
      </c>
    </row>
    <row r="52" spans="1:3" ht="11.25" customHeight="1" x14ac:dyDescent="0.2">
      <c r="A52" s="10" t="s">
        <v>44</v>
      </c>
      <c r="B52" s="19">
        <v>0</v>
      </c>
      <c r="C52" s="19">
        <v>530312.97</v>
      </c>
    </row>
    <row r="53" spans="1:3" ht="11.25" customHeight="1" x14ac:dyDescent="0.2">
      <c r="A53" s="10" t="s">
        <v>5</v>
      </c>
      <c r="B53" s="19">
        <v>0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2017-12-15T19:17:38Z</cp:lastPrinted>
  <dcterms:created xsi:type="dcterms:W3CDTF">2012-12-11T20:26:08Z</dcterms:created>
  <dcterms:modified xsi:type="dcterms:W3CDTF">2026-01-27T23:14:43Z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