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4TO TRIMESTRE 2025\"/>
    </mc:Choice>
  </mc:AlternateContent>
  <xr:revisionPtr revIDLastSave="0" documentId="8_{903B7655-0930-49EF-B664-2155E72E71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F12" i="2" s="1"/>
  <c r="E12" i="2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E4" i="2"/>
  <c r="E3" i="2" s="1"/>
  <c r="D4" i="2"/>
  <c r="D3" i="2" s="1"/>
  <c r="C4" i="2"/>
  <c r="C3" i="2" s="1"/>
  <c r="B4" i="2"/>
  <c r="B3" i="2" s="1"/>
  <c r="F4" i="2" l="1"/>
  <c r="F3" i="2" s="1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<sst xmlns="http://schemas.openxmlformats.org/spreadsheetml/2006/main" count="27" uniqueCount="27">
  <si>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</si>
  <si>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</si>
  <si>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</si>
  <si>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</si>
  <si>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</si>
  <si>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</si>
  <si>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</si>
  <si>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</si>
  <si>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</si>
  <si>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</si>
  <si>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</si>
  <si>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</si>
  <si>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</si>
  <si>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</si>
  <si>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</si>
  <si>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</si>
  <si>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</si>
  <si>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</si>
  <si>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</si>
  <si>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</si>
  <si>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</si>
  <si>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</si>
  <si>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</si>
  <si>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</si>
  <si>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</si>
  <si>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</si>
  <si>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Sistema para el Desarrollo Integral de la Familia del Municipio de Uriangato, Gto.
Estado Analítico del Activo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</si>
</sst>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indent="1"/>
    </xf>
    <xf numFmtId="0" fontId="2" fillId="0" borderId="4" xfId="8" applyFont="1" applyBorder="1" applyAlignment="1">
      <alignment horizontal="left" vertical="top" indent="2"/>
    </xf>
    <xf numFmtId="0" fontId="3" fillId="0" borderId="4" xfId="8" applyFont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sqref="A1:F1"/>
    </sheetView>
  </sheetViews>
  <sheetFormatPr baseColWidth="10" defaultColWidth="12" defaultRowHeight="10.199999999999999" x14ac:dyDescent="0.2"/>
  <cols>
    <col min="1" max="1" width="65.85546875" style="1" customWidth="1"/>
    <col min="2" max="6" width="20.8554687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ht="20.399999999999999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6073391.3899999987</v>
      </c>
      <c r="C3" s="8">
        <f t="shared" ref="C3:F3" si="0">C4+C12</f>
        <v>31770683.899999999</v>
      </c>
      <c r="D3" s="8">
        <f t="shared" si="0"/>
        <v>30950655.829999998</v>
      </c>
      <c r="E3" s="8">
        <f t="shared" si="0"/>
        <v>6893419.4600000009</v>
      </c>
      <c r="F3" s="8">
        <f t="shared" si="0"/>
        <v>820028.07000000216</v>
      </c>
    </row>
    <row r="4" spans="1:6" x14ac:dyDescent="0.2">
      <c r="A4" s="5" t="s">
        <v>4</v>
      </c>
      <c r="B4" s="8">
        <f>SUM(B5:B11)</f>
        <v>624634.6</v>
      </c>
      <c r="C4" s="8">
        <f>SUM(C5:C11)</f>
        <v>30429731.259999998</v>
      </c>
      <c r="D4" s="8">
        <f>SUM(D5:D11)</f>
        <v>29940346.359999999</v>
      </c>
      <c r="E4" s="8">
        <f>SUM(E5:E11)</f>
        <v>1114019.5000000019</v>
      </c>
      <c r="F4" s="8">
        <f>SUM(F5:F11)</f>
        <v>489384.90000000183</v>
      </c>
    </row>
    <row r="5" spans="1:6" x14ac:dyDescent="0.2">
      <c r="A5" s="6" t="s">
        <v>5</v>
      </c>
      <c r="B5" s="9">
        <v>604076.64</v>
      </c>
      <c r="C5" s="9">
        <v>14789997.85</v>
      </c>
      <c r="D5" s="9">
        <v>14300612.949999999</v>
      </c>
      <c r="E5" s="9">
        <f>B5+C5-D5</f>
        <v>1093461.540000001</v>
      </c>
      <c r="F5" s="9">
        <f t="shared" ref="F5:F11" si="1">E5-B5</f>
        <v>489384.90000000095</v>
      </c>
    </row>
    <row r="6" spans="1:6" x14ac:dyDescent="0.2">
      <c r="A6" s="6" t="s">
        <v>6</v>
      </c>
      <c r="B6" s="9">
        <v>16282.96</v>
      </c>
      <c r="C6" s="9">
        <v>15639733.41</v>
      </c>
      <c r="D6" s="9">
        <v>15639733.41</v>
      </c>
      <c r="E6" s="9">
        <f t="shared" ref="E6:E11" si="2">B6+C6-D6</f>
        <v>16282.960000000894</v>
      </c>
      <c r="F6" s="9">
        <f t="shared" si="1"/>
        <v>8.9494278654456139E-10</v>
      </c>
    </row>
    <row r="7" spans="1:6" x14ac:dyDescent="0.2">
      <c r="A7" s="6" t="s">
        <v>7</v>
      </c>
      <c r="B7" s="9">
        <v>4275</v>
      </c>
      <c r="C7" s="9">
        <v>0</v>
      </c>
      <c r="D7" s="9">
        <v>0</v>
      </c>
      <c r="E7" s="9">
        <f t="shared" si="2"/>
        <v>4275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5448756.7899999991</v>
      </c>
      <c r="C12" s="8">
        <f>SUM(C13:C21)</f>
        <v>1340952.6399999999</v>
      </c>
      <c r="D12" s="8">
        <f>SUM(D13:D21)</f>
        <v>1010309.47</v>
      </c>
      <c r="E12" s="8">
        <f>SUM(E13:E21)</f>
        <v>5779399.959999999</v>
      </c>
      <c r="F12" s="8">
        <f>SUM(F13:F21)</f>
        <v>330643.17000000039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4733215.93</v>
      </c>
      <c r="C15" s="10">
        <v>0</v>
      </c>
      <c r="D15" s="10">
        <v>0</v>
      </c>
      <c r="E15" s="10">
        <f t="shared" si="4"/>
        <v>4733215.93</v>
      </c>
      <c r="F15" s="10">
        <f t="shared" si="3"/>
        <v>0</v>
      </c>
    </row>
    <row r="16" spans="1:6" x14ac:dyDescent="0.2">
      <c r="A16" s="6" t="s">
        <v>14</v>
      </c>
      <c r="B16" s="9">
        <v>2887370.6</v>
      </c>
      <c r="C16" s="9">
        <v>1340952.6399999999</v>
      </c>
      <c r="D16" s="9">
        <v>748431.32</v>
      </c>
      <c r="E16" s="9">
        <f t="shared" si="4"/>
        <v>3479891.9200000004</v>
      </c>
      <c r="F16" s="9">
        <f t="shared" si="3"/>
        <v>592521.3200000003</v>
      </c>
    </row>
    <row r="17" spans="1:6" x14ac:dyDescent="0.2">
      <c r="A17" s="6" t="s">
        <v>15</v>
      </c>
      <c r="B17" s="9">
        <v>24926.85</v>
      </c>
      <c r="C17" s="9">
        <v>0</v>
      </c>
      <c r="D17" s="9">
        <v>0</v>
      </c>
      <c r="E17" s="9">
        <f t="shared" si="4"/>
        <v>24926.85</v>
      </c>
      <c r="F17" s="9">
        <f t="shared" si="3"/>
        <v>0</v>
      </c>
    </row>
    <row r="18" spans="1:6" x14ac:dyDescent="0.2">
      <c r="A18" s="6" t="s">
        <v>16</v>
      </c>
      <c r="B18" s="9">
        <v>-2196756.59</v>
      </c>
      <c r="C18" s="9">
        <v>0</v>
      </c>
      <c r="D18" s="9">
        <v>261878.15</v>
      </c>
      <c r="E18" s="9">
        <f t="shared" si="4"/>
        <v>-2458634.7399999998</v>
      </c>
      <c r="F18" s="9">
        <f t="shared" si="3"/>
        <v>-261878.14999999991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3.2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Alejandra Pantoja Camarena</cp:lastModifiedBy>
  <cp:lastPrinted>2018-03-08T18:40:55Z</cp:lastPrinted>
  <dcterms:created xsi:type="dcterms:W3CDTF">2014-02-09T04:04:15Z</dcterms:created>
  <dcterms:modified xsi:type="dcterms:W3CDTF">2026-01-27T23:31:04Z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