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4TO TRIMESTR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<sst xmlns="http://schemas.openxmlformats.org/spreadsheetml/2006/main" count="66" uniqueCount="65">
  <si>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</si>
  <si>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</si>
  <si>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</si>
  <si>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</si>
  <si>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</si>
  <si>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</si>
  <si>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</si>
  <si>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</si>
  <si>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</si>
  <si>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</si>
  <si>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</si>
  <si>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</si>
  <si>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</si>
  <si>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</si>
  <si>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</si>
  <si>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</si>
  <si>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</si>
  <si>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</si>
  <si>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</si>
  <si>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</si>
  <si>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</si>
  <si>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</si>
  <si>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</si>
  <si>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</si>
  <si>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</si>
  <si>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</si>
  <si>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</si>
  <si>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</si>
  <si>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</si>
  <si>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</si>
  <si>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</si>
  <si>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</si>
  <si>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</si>
  <si>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</si>
  <si>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</si>
  <si>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</si>
  <si>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</si>
  <si>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</si>
  <si>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</si>
  <si>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</si>
  <si>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</si>
  <si>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</si>
  <si>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</si>
  <si>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</si>
  <si>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</si>
  <si>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</si>
  <si>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</si>
  <si>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</si>
  <si>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</si>
  <si>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</si>
  <si>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</si>
  <si>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</si>
  <si>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</si>
  <si>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</si>
  <si>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</si>
  <si>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</si>
  <si>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</si>
  <si>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</si>
  <si>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</si>
  <si>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</si>
  <si>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Situación Financiera
Al 31 de Diciembre de 2025
(Cifras en Pesos)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</si>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</sst>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4" fillId="0" borderId="5" xfId="8" applyFont="1" applyBorder="1" applyAlignment="1" applyProtection="1">
      <alignment vertical="top" wrapText="1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topLeftCell="A28" zoomScaleNormal="100" zoomScaleSheetLayoutView="100" workbookViewId="0">
      <selection activeCell="A55" sqref="A55:D5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2" t="s">
        <v>60</v>
      </c>
      <c r="B1" s="33"/>
      <c r="C1" s="33"/>
      <c r="D1" s="33"/>
      <c r="E1" s="33"/>
      <c r="F1" s="34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792607.9</v>
      </c>
      <c r="C5" s="20">
        <v>446255.84</v>
      </c>
      <c r="D5" s="9" t="s">
        <v>36</v>
      </c>
      <c r="E5" s="20">
        <v>256997.5</v>
      </c>
      <c r="F5" s="23">
        <v>40962.410000000003</v>
      </c>
    </row>
    <row r="6" spans="1:6" x14ac:dyDescent="0.2">
      <c r="A6" s="9" t="s">
        <v>23</v>
      </c>
      <c r="B6" s="20">
        <v>79084.73</v>
      </c>
      <c r="C6" s="20">
        <v>79084.73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871692.63</v>
      </c>
      <c r="C13" s="22">
        <f>SUM(C5:C11)</f>
        <v>525340.57000000007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256997.5</v>
      </c>
      <c r="F14" s="27">
        <f>SUM(F5:F12)</f>
        <v>40962.410000000003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1270355.82</v>
      </c>
      <c r="C19" s="20">
        <v>1200005.82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45644.45</v>
      </c>
      <c r="C20" s="20">
        <v>45644.45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-1053626.94</v>
      </c>
      <c r="C21" s="20">
        <v>-986221.91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262373.33000000007</v>
      </c>
      <c r="C26" s="22">
        <f>SUM(C16:C24)</f>
        <v>259428.36</v>
      </c>
      <c r="D26" s="12" t="s">
        <v>50</v>
      </c>
      <c r="E26" s="22">
        <f>SUM(E24+E14)</f>
        <v>256997.5</v>
      </c>
      <c r="F26" s="27">
        <f>SUM(F14+F24)</f>
        <v>40962.410000000003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1134065.96</v>
      </c>
      <c r="C28" s="22">
        <f>C13+C26</f>
        <v>784768.93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167878.29</v>
      </c>
      <c r="F30" s="27">
        <f>SUM(F31:F33)</f>
        <v>167878.29</v>
      </c>
    </row>
    <row r="31" spans="1:6" x14ac:dyDescent="0.2">
      <c r="A31" s="16"/>
      <c r="B31" s="14"/>
      <c r="C31" s="15"/>
      <c r="D31" s="9" t="s">
        <v>2</v>
      </c>
      <c r="E31" s="20">
        <v>167878.29</v>
      </c>
      <c r="F31" s="23">
        <v>167878.29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709190.17</v>
      </c>
      <c r="F35" s="27">
        <f>SUM(F36:F40)</f>
        <v>575928.23</v>
      </c>
    </row>
    <row r="36" spans="1:6" x14ac:dyDescent="0.2">
      <c r="A36" s="16"/>
      <c r="B36" s="14"/>
      <c r="C36" s="15"/>
      <c r="D36" s="9" t="s">
        <v>46</v>
      </c>
      <c r="E36" s="20">
        <v>44007.89</v>
      </c>
      <c r="F36" s="23">
        <v>-47376.15</v>
      </c>
    </row>
    <row r="37" spans="1:6" x14ac:dyDescent="0.2">
      <c r="A37" s="16"/>
      <c r="B37" s="14"/>
      <c r="C37" s="15"/>
      <c r="D37" s="9" t="s">
        <v>14</v>
      </c>
      <c r="E37" s="20">
        <v>665182.28</v>
      </c>
      <c r="F37" s="23">
        <v>623304.38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877068.46000000008</v>
      </c>
      <c r="F46" s="27">
        <f>SUM(F42+F35+F30)</f>
        <v>743806.52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1134065.96</v>
      </c>
      <c r="F48" s="22">
        <f>F46+F26</f>
        <v>784768.93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4" spans="1:6" x14ac:dyDescent="0.2">
      <c r="A54" s="30"/>
      <c r="D54" s="31"/>
    </row>
    <row r="55" spans="1:6" x14ac:dyDescent="0.2">
      <c r="A55" s="28" t="s">
        <v>61</v>
      </c>
      <c r="D55" s="29" t="s">
        <v>62</v>
      </c>
    </row>
    <row r="56" spans="1:6" x14ac:dyDescent="0.2">
      <c r="A56" s="28" t="s">
        <v>63</v>
      </c>
      <c r="D56" s="29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2026-01-22T21:22:33Z</cp:lastPrinted>
  <dcterms:created xsi:type="dcterms:W3CDTF">2012-12-11T20:26:08Z</dcterms:created>
  <dcterms:modified xsi:type="dcterms:W3CDTF">2026-01-26T15:03:43Z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