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<sst xmlns="http://schemas.openxmlformats.org/spreadsheetml/2006/main" count="56" uniqueCount="56">
  <si>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</si>
  <si>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</si>
  <si>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</si>
  <si>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</si>
  <si>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</si>
  <si>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</si>
  <si>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</si>
  <si>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</si>
  <si>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</si>
  <si>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</si>
  <si>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</si>
  <si>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</si>
  <si>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</si>
  <si>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</si>
  <si>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</si>
  <si>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</si>
  <si>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</si>
  <si>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</si>
  <si>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</si>
  <si>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</si>
  <si>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</si>
  <si>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</si>
  <si>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</si>
  <si>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</si>
  <si>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</si>
  <si>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</si>
  <si>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</si>
  <si>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</si>
  <si>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</si>
  <si>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</si>
  <si>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</si>
  <si>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</si>
  <si>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</si>
  <si>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</si>
  <si>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</si>
  <si>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</si>
  <si>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</si>
  <si>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</si>
  <si>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</si>
  <si>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</si>
  <si>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</si>
  <si>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</si>
  <si>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</si>
  <si>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</si>
  <si>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</si>
  <si>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</si>
  <si>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</si>
  <si>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</si>
  <si>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</si>
  <si>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</si>
  <si>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</si>
  <si>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</si>
  <si>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</si>
  <si>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</si>
  <si>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</si>
  <si>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Uriangato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</si>
</sst>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0" borderId="4" xfId="8" applyFont="1" applyBorder="1" applyAlignment="1" applyProtection="1">
      <alignment horizontal="left" vertical="top" wrapText="1" indent="1"/>
      <protection locked="0"/>
    </xf>
    <xf numFmtId="3" fontId="2" fillId="0" borderId="4" xfId="8" applyNumberFormat="1" applyFont="1" applyBorder="1" applyAlignment="1" applyProtection="1">
      <alignment horizontal="center" vertical="center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3" fontId="8" fillId="0" borderId="4" xfId="16" applyNumberFormat="1" applyFont="1" applyFill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 indent="3"/>
      <protection locked="0"/>
    </xf>
    <xf numFmtId="3" fontId="2" fillId="0" borderId="4" xfId="8" applyNumberFormat="1" applyFont="1" applyBorder="1" applyAlignment="1" applyProtection="1">
      <alignment horizontal="right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3" fontId="8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indent="1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horizontal="right" vertical="center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18" sqref="B18"/>
    </sheetView>
  </sheetViews>
  <sheetFormatPr baseColWidth="10" defaultColWidth="12" defaultRowHeight="12.75" x14ac:dyDescent="0.2"/>
  <cols>
    <col min="1" max="1" width="100.83203125" style="16" customWidth="1"/>
    <col min="2" max="3" width="27.5" style="16" customWidth="1"/>
    <col min="4" max="4" width="11.83203125" style="1" bestFit="1" customWidth="1"/>
    <col min="5" max="16384" width="12" style="1"/>
  </cols>
  <sheetData>
    <row r="1" spans="1:4" ht="50.25" customHeight="1" x14ac:dyDescent="0.2">
      <c r="A1" s="19" t="s">
        <v>55</v>
      </c>
      <c r="B1" s="20"/>
      <c r="C1" s="21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ht="13.5" customHeight="1" x14ac:dyDescent="0.2">
      <c r="A3" s="6" t="s">
        <v>0</v>
      </c>
      <c r="B3" s="7"/>
      <c r="C3" s="7"/>
    </row>
    <row r="4" spans="1:4" ht="13.5" customHeight="1" x14ac:dyDescent="0.2">
      <c r="A4" s="8" t="s">
        <v>44</v>
      </c>
      <c r="B4" s="9">
        <f>SUM(B5:B11)</f>
        <v>35204548.490000002</v>
      </c>
      <c r="C4" s="9">
        <f>SUM(C5:C11)</f>
        <v>65153176.420000002</v>
      </c>
      <c r="D4" s="2"/>
    </row>
    <row r="5" spans="1:4" ht="13.5" customHeight="1" x14ac:dyDescent="0.2">
      <c r="A5" s="10" t="s">
        <v>1</v>
      </c>
      <c r="B5" s="11">
        <v>26250837.890000001</v>
      </c>
      <c r="C5" s="11">
        <v>29825349.309999999</v>
      </c>
      <c r="D5" s="4">
        <v>4110</v>
      </c>
    </row>
    <row r="6" spans="1:4" ht="13.5" customHeight="1" x14ac:dyDescent="0.2">
      <c r="A6" s="10" t="s">
        <v>34</v>
      </c>
      <c r="B6" s="11">
        <v>0</v>
      </c>
      <c r="C6" s="11">
        <v>0</v>
      </c>
      <c r="D6" s="4">
        <v>4120</v>
      </c>
    </row>
    <row r="7" spans="1:4" ht="13.5" customHeight="1" x14ac:dyDescent="0.2">
      <c r="A7" s="10" t="s">
        <v>11</v>
      </c>
      <c r="B7" s="11">
        <v>364630.25</v>
      </c>
      <c r="C7" s="11">
        <v>1554909.73</v>
      </c>
      <c r="D7" s="4">
        <v>4130</v>
      </c>
    </row>
    <row r="8" spans="1:4" ht="13.5" customHeight="1" x14ac:dyDescent="0.2">
      <c r="A8" s="10" t="s">
        <v>2</v>
      </c>
      <c r="B8" s="11">
        <v>6965844.21</v>
      </c>
      <c r="C8" s="11">
        <v>25764575.68</v>
      </c>
      <c r="D8" s="4">
        <v>4140</v>
      </c>
    </row>
    <row r="9" spans="1:4" ht="13.5" customHeight="1" x14ac:dyDescent="0.2">
      <c r="A9" s="10" t="s">
        <v>45</v>
      </c>
      <c r="B9" s="11">
        <v>844317.57</v>
      </c>
      <c r="C9" s="11">
        <v>4137126.28</v>
      </c>
      <c r="D9" s="4">
        <v>4150</v>
      </c>
    </row>
    <row r="10" spans="1:4" ht="13.5" customHeight="1" x14ac:dyDescent="0.2">
      <c r="A10" s="10" t="s">
        <v>46</v>
      </c>
      <c r="B10" s="11">
        <v>778918.57</v>
      </c>
      <c r="C10" s="11">
        <v>3871215.42</v>
      </c>
      <c r="D10" s="4">
        <v>4160</v>
      </c>
    </row>
    <row r="11" spans="1:4" ht="13.5" customHeight="1" x14ac:dyDescent="0.2">
      <c r="A11" s="10" t="s">
        <v>47</v>
      </c>
      <c r="B11" s="11">
        <v>0</v>
      </c>
      <c r="C11" s="11">
        <v>0</v>
      </c>
      <c r="D11" s="4">
        <v>4170</v>
      </c>
    </row>
    <row r="12" spans="1:4" ht="13.5" customHeight="1" x14ac:dyDescent="0.2">
      <c r="A12" s="10"/>
      <c r="B12" s="7"/>
      <c r="C12" s="7"/>
      <c r="D12" s="2"/>
    </row>
    <row r="13" spans="1:4" ht="13.5" customHeight="1" x14ac:dyDescent="0.2">
      <c r="A13" s="8" t="s">
        <v>48</v>
      </c>
      <c r="B13" s="9">
        <f>SUM(B14:B15)</f>
        <v>68953211.810000002</v>
      </c>
      <c r="C13" s="9">
        <f>SUM(C14:C15)</f>
        <v>264478122.84</v>
      </c>
      <c r="D13" s="2"/>
    </row>
    <row r="14" spans="1:4" ht="13.5" customHeight="1" x14ac:dyDescent="0.2">
      <c r="A14" s="10" t="s">
        <v>49</v>
      </c>
      <c r="B14" s="18">
        <v>67430066.180000007</v>
      </c>
      <c r="C14" s="18">
        <v>242473458.74000001</v>
      </c>
      <c r="D14" s="4">
        <v>4210</v>
      </c>
    </row>
    <row r="15" spans="1:4" ht="13.5" customHeight="1" x14ac:dyDescent="0.2">
      <c r="A15" s="10" t="s">
        <v>50</v>
      </c>
      <c r="B15" s="11">
        <v>1523145.63</v>
      </c>
      <c r="C15" s="11">
        <v>22004664.100000001</v>
      </c>
      <c r="D15" s="4">
        <v>4220</v>
      </c>
    </row>
    <row r="16" spans="1:4" ht="13.5" customHeight="1" x14ac:dyDescent="0.2">
      <c r="A16" s="10"/>
      <c r="B16" s="7"/>
      <c r="C16" s="7"/>
      <c r="D16" s="2"/>
    </row>
    <row r="17" spans="1:5" ht="13.5" customHeight="1" x14ac:dyDescent="0.2">
      <c r="A17" s="8" t="s">
        <v>39</v>
      </c>
      <c r="B17" s="9">
        <f>SUM(B18:B22)</f>
        <v>0</v>
      </c>
      <c r="C17" s="9">
        <f>SUM(C18:C22)</f>
        <v>0</v>
      </c>
      <c r="D17" s="2"/>
    </row>
    <row r="18" spans="1:5" ht="13.5" customHeight="1" x14ac:dyDescent="0.2">
      <c r="A18" s="10" t="s">
        <v>35</v>
      </c>
      <c r="B18" s="11">
        <v>0</v>
      </c>
      <c r="C18" s="11">
        <v>0</v>
      </c>
      <c r="D18" s="4">
        <v>4310</v>
      </c>
    </row>
    <row r="19" spans="1:5" ht="13.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3.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3.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3.5" customHeight="1" x14ac:dyDescent="0.2">
      <c r="A22" s="10" t="s">
        <v>15</v>
      </c>
      <c r="B22" s="11">
        <v>0</v>
      </c>
      <c r="C22" s="11">
        <v>0</v>
      </c>
      <c r="D22" s="4">
        <v>4390</v>
      </c>
    </row>
    <row r="23" spans="1:5" ht="13.5" customHeight="1" x14ac:dyDescent="0.2">
      <c r="A23" s="12"/>
      <c r="B23" s="7"/>
      <c r="C23" s="7"/>
      <c r="D23" s="2"/>
    </row>
    <row r="24" spans="1:5" ht="13.5" customHeight="1" x14ac:dyDescent="0.2">
      <c r="A24" s="6" t="s">
        <v>9</v>
      </c>
      <c r="B24" s="9">
        <f>SUM(B4+B13+B17)</f>
        <v>104157760.30000001</v>
      </c>
      <c r="C24" s="13">
        <f>SUM(C4+C13+C17)</f>
        <v>329631299.25999999</v>
      </c>
      <c r="D24" s="2"/>
    </row>
    <row r="25" spans="1:5" ht="13.5" customHeight="1" x14ac:dyDescent="0.2">
      <c r="A25" s="14"/>
      <c r="B25" s="7"/>
      <c r="C25" s="7"/>
      <c r="D25" s="2"/>
      <c r="E25" s="2"/>
    </row>
    <row r="26" spans="1:5" s="2" customFormat="1" ht="13.5" customHeight="1" x14ac:dyDescent="0.2">
      <c r="A26" s="6" t="s">
        <v>8</v>
      </c>
      <c r="B26" s="7"/>
      <c r="C26" s="7"/>
      <c r="E26" s="1"/>
    </row>
    <row r="27" spans="1:5" ht="13.5" customHeight="1" x14ac:dyDescent="0.2">
      <c r="A27" s="8" t="s">
        <v>40</v>
      </c>
      <c r="B27" s="9">
        <f>SUM(B28:B30)</f>
        <v>45953135.599999994</v>
      </c>
      <c r="C27" s="9">
        <f>SUM(C28:C30)</f>
        <v>209920498.53</v>
      </c>
      <c r="D27" s="2"/>
    </row>
    <row r="28" spans="1:5" ht="13.5" customHeight="1" x14ac:dyDescent="0.2">
      <c r="A28" s="10" t="s">
        <v>36</v>
      </c>
      <c r="B28" s="11">
        <v>25898739.5</v>
      </c>
      <c r="C28" s="11">
        <v>118297318.95</v>
      </c>
      <c r="D28" s="4">
        <v>5110</v>
      </c>
    </row>
    <row r="29" spans="1:5" ht="13.5" customHeight="1" x14ac:dyDescent="0.2">
      <c r="A29" s="10" t="s">
        <v>16</v>
      </c>
      <c r="B29" s="11">
        <v>2889489.45</v>
      </c>
      <c r="C29" s="11">
        <v>23979049.68</v>
      </c>
      <c r="D29" s="4">
        <v>5120</v>
      </c>
    </row>
    <row r="30" spans="1:5" ht="13.5" customHeight="1" x14ac:dyDescent="0.2">
      <c r="A30" s="10" t="s">
        <v>17</v>
      </c>
      <c r="B30" s="11">
        <v>17164906.649999999</v>
      </c>
      <c r="C30" s="11">
        <v>67644129.900000006</v>
      </c>
      <c r="D30" s="4">
        <v>5130</v>
      </c>
    </row>
    <row r="31" spans="1:5" ht="13.5" customHeight="1" x14ac:dyDescent="0.2">
      <c r="A31" s="10"/>
      <c r="B31" s="7"/>
      <c r="C31" s="7"/>
      <c r="D31" s="2"/>
    </row>
    <row r="32" spans="1:5" ht="13.5" customHeight="1" x14ac:dyDescent="0.2">
      <c r="A32" s="8" t="s">
        <v>51</v>
      </c>
      <c r="B32" s="9">
        <f>SUM(B33:B41)</f>
        <v>9614623.540000001</v>
      </c>
      <c r="C32" s="9">
        <f>SUM(C33:C41)</f>
        <v>41386361.049999997</v>
      </c>
      <c r="D32" s="2"/>
    </row>
    <row r="33" spans="1:4" ht="13.5" customHeight="1" x14ac:dyDescent="0.2">
      <c r="A33" s="10" t="s">
        <v>18</v>
      </c>
      <c r="B33" s="11">
        <v>4986051.13</v>
      </c>
      <c r="C33" s="11">
        <v>21437576.190000001</v>
      </c>
      <c r="D33" s="4">
        <v>5210</v>
      </c>
    </row>
    <row r="34" spans="1:4" ht="13.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3.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3.5" customHeight="1" x14ac:dyDescent="0.2">
      <c r="A36" s="10" t="s">
        <v>21</v>
      </c>
      <c r="B36" s="11">
        <v>3037595.85</v>
      </c>
      <c r="C36" s="11">
        <v>13988555.060000001</v>
      </c>
      <c r="D36" s="4">
        <v>5240</v>
      </c>
    </row>
    <row r="37" spans="1:4" ht="13.5" customHeight="1" x14ac:dyDescent="0.2">
      <c r="A37" s="10" t="s">
        <v>22</v>
      </c>
      <c r="B37" s="11">
        <v>1590976.56</v>
      </c>
      <c r="C37" s="11">
        <v>5960229.7999999998</v>
      </c>
      <c r="D37" s="4">
        <v>5250</v>
      </c>
    </row>
    <row r="38" spans="1:4" ht="13.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3.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3.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3.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3.5" customHeight="1" x14ac:dyDescent="0.2">
      <c r="A42" s="10"/>
      <c r="B42" s="7"/>
      <c r="C42" s="7"/>
      <c r="D42" s="2"/>
    </row>
    <row r="43" spans="1:4" ht="13.5" customHeight="1" x14ac:dyDescent="0.2">
      <c r="A43" s="8" t="s">
        <v>10</v>
      </c>
      <c r="B43" s="9">
        <f>SUM(B44:B46)</f>
        <v>0</v>
      </c>
      <c r="C43" s="9">
        <f>SUM(C44:C46)</f>
        <v>235529</v>
      </c>
      <c r="D43" s="2"/>
    </row>
    <row r="44" spans="1:4" ht="13.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3.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3.5" customHeight="1" x14ac:dyDescent="0.2">
      <c r="A46" s="10" t="s">
        <v>5</v>
      </c>
      <c r="B46" s="11">
        <v>0</v>
      </c>
      <c r="C46" s="11">
        <v>235529</v>
      </c>
      <c r="D46" s="4">
        <v>5330</v>
      </c>
    </row>
    <row r="47" spans="1:4" ht="13.5" customHeight="1" x14ac:dyDescent="0.2">
      <c r="A47" s="10"/>
      <c r="B47" s="7"/>
      <c r="C47" s="7"/>
      <c r="D47" s="2"/>
    </row>
    <row r="48" spans="1:4" ht="13.5" customHeight="1" x14ac:dyDescent="0.2">
      <c r="A48" s="8" t="s">
        <v>41</v>
      </c>
      <c r="B48" s="9">
        <f>SUM(B49:B53)</f>
        <v>0</v>
      </c>
      <c r="C48" s="9">
        <f>SUM(C49:C53)</f>
        <v>0</v>
      </c>
      <c r="D48" s="2"/>
    </row>
    <row r="49" spans="1:5" ht="13.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5" ht="13.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5" ht="13.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5" ht="13.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5" ht="13.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5" ht="13.5" customHeight="1" x14ac:dyDescent="0.2">
      <c r="A54" s="10"/>
      <c r="B54" s="7"/>
      <c r="C54" s="7"/>
      <c r="D54" s="2"/>
    </row>
    <row r="55" spans="1:5" ht="13.5" customHeight="1" x14ac:dyDescent="0.2">
      <c r="A55" s="8" t="s">
        <v>42</v>
      </c>
      <c r="B55" s="9">
        <f>SUM(B56:B59)</f>
        <v>1988343.44</v>
      </c>
      <c r="C55" s="9">
        <f>SUM(C56:C59)</f>
        <v>5656310.21</v>
      </c>
      <c r="D55" s="2"/>
    </row>
    <row r="56" spans="1:5" ht="13.5" customHeight="1" x14ac:dyDescent="0.2">
      <c r="A56" s="10" t="s">
        <v>31</v>
      </c>
      <c r="B56" s="11">
        <v>1988343.44</v>
      </c>
      <c r="C56" s="11">
        <v>5656310.21</v>
      </c>
      <c r="D56" s="4">
        <v>5510</v>
      </c>
    </row>
    <row r="57" spans="1:5" ht="13.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5" ht="13.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5" ht="13.5" customHeight="1" x14ac:dyDescent="0.2">
      <c r="A59" s="10" t="s">
        <v>33</v>
      </c>
      <c r="B59" s="11">
        <v>0</v>
      </c>
      <c r="C59" s="11">
        <v>0</v>
      </c>
      <c r="D59" s="4">
        <v>5590</v>
      </c>
    </row>
    <row r="60" spans="1:5" ht="13.5" customHeight="1" x14ac:dyDescent="0.2">
      <c r="A60" s="10"/>
      <c r="B60" s="7"/>
      <c r="C60" s="7"/>
      <c r="D60" s="2"/>
    </row>
    <row r="61" spans="1:5" ht="13.5" customHeight="1" x14ac:dyDescent="0.2">
      <c r="A61" s="8" t="s">
        <v>38</v>
      </c>
      <c r="B61" s="9">
        <f>SUM(B62)</f>
        <v>19836314.25</v>
      </c>
      <c r="C61" s="9">
        <f>SUM(C62)</f>
        <v>33174411.699999999</v>
      </c>
      <c r="D61" s="2"/>
    </row>
    <row r="62" spans="1:5" ht="13.5" customHeight="1" x14ac:dyDescent="0.2">
      <c r="A62" s="10" t="s">
        <v>37</v>
      </c>
      <c r="B62" s="11">
        <v>19836314.25</v>
      </c>
      <c r="C62" s="11">
        <v>33174411.699999999</v>
      </c>
      <c r="D62" s="4">
        <v>5610</v>
      </c>
    </row>
    <row r="63" spans="1:5" ht="13.5" customHeight="1" x14ac:dyDescent="0.2">
      <c r="A63" s="12"/>
      <c r="B63" s="7"/>
      <c r="C63" s="7"/>
      <c r="D63" s="2"/>
    </row>
    <row r="64" spans="1:5" ht="13.5" customHeight="1" x14ac:dyDescent="0.2">
      <c r="A64" s="6" t="s">
        <v>43</v>
      </c>
      <c r="B64" s="9">
        <f>B61+B55+B48+B43+B32+B27</f>
        <v>77392416.829999998</v>
      </c>
      <c r="C64" s="13">
        <f>C61+C55+C48+C43+C32+C27</f>
        <v>290373110.49000001</v>
      </c>
      <c r="D64" s="2"/>
      <c r="E64" s="2"/>
    </row>
    <row r="65" spans="1:8" ht="13.5" customHeight="1" x14ac:dyDescent="0.2">
      <c r="A65" s="14"/>
      <c r="B65" s="7"/>
      <c r="C65" s="7"/>
      <c r="D65" s="2"/>
      <c r="E65" s="2"/>
    </row>
    <row r="66" spans="1:8" s="2" customFormat="1" ht="13.5" customHeight="1" x14ac:dyDescent="0.2">
      <c r="A66" s="6" t="s">
        <v>54</v>
      </c>
      <c r="B66" s="9">
        <f>B24-B64</f>
        <v>26765343.470000014</v>
      </c>
      <c r="C66" s="9">
        <f>C24-C64</f>
        <v>39258188.769999981</v>
      </c>
      <c r="E66" s="1"/>
    </row>
    <row r="67" spans="1:8" s="2" customFormat="1" ht="13.5" customHeight="1" x14ac:dyDescent="0.2">
      <c r="A67" s="12"/>
      <c r="B67" s="7"/>
      <c r="C67" s="7"/>
      <c r="E67" s="1"/>
    </row>
    <row r="68" spans="1:8" s="3" customFormat="1" x14ac:dyDescent="0.2">
      <c r="A68" s="15"/>
      <c r="B68" s="16"/>
      <c r="C68" s="16"/>
      <c r="D68" s="2"/>
      <c r="E68" s="1"/>
      <c r="F68" s="1"/>
      <c r="G68" s="1"/>
      <c r="H68" s="1"/>
    </row>
    <row r="69" spans="1:8" x14ac:dyDescent="0.2">
      <c r="A69" s="17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19685039370078741" right="0.59055118110236227" top="0.39370078740157483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2026-04-24T19:19:16Z</cp:lastPrinted>
  <dcterms:created xsi:type="dcterms:W3CDTF">2012-12-11T20:29:16Z</dcterms:created>
  <dcterms:modified xsi:type="dcterms:W3CDTF">2026-04-27T21:31:06Z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