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A TRIMESTRE 2026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C61" i="3"/>
  <c r="B33" i="3"/>
  <c r="B45" i="3"/>
  <c r="B61" i="3" s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<sst xmlns="http://schemas.openxmlformats.org/spreadsheetml/2006/main" count="92" uniqueCount="57">
  <si>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</si>
  <si>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</si>
  <si>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</si>
  <si>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</si>
  <si>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</si>
  <si>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</si>
  <si>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</si>
  <si>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</si>
  <si>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</si>
  <si>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</si>
  <si>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</si>
  <si>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</si>
  <si>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</si>
  <si>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</si>
  <si>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</si>
  <si>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</si>
  <si>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</si>
  <si>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</si>
  <si>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</si>
  <si>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</si>
  <si>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</si>
  <si>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</si>
  <si>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</si>
  <si>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</si>
  <si>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</si>
  <si>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</si>
  <si>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</si>
  <si>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</si>
  <si>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</si>
  <si>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</si>
  <si>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</si>
  <si>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</si>
  <si>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</si>
  <si>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</si>
  <si>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</si>
  <si>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</si>
  <si>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</si>
  <si>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</si>
  <si>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</si>
  <si>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</si>
  <si>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</si>
  <si>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</si>
  <si>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</si>
  <si>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</si>
  <si>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</si>
  <si>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</si>
  <si>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</si>
  <si>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</si>
  <si>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</si>
  <si>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</si>
  <si>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</si>
  <si>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</si>
  <si>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</si>
  <si>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</si>
  <si>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</si>
  <si>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</si>
  <si>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Uriangato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</si>
</sst>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tabSelected="1" zoomScaleNormal="100" workbookViewId="0">
      <selection activeCell="A40" sqref="A40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103083737.84999999</v>
      </c>
      <c r="C4" s="16">
        <f>SUM(C5:C14)</f>
        <v>329543631.98000002</v>
      </c>
      <c r="D4" s="13" t="s">
        <v>38</v>
      </c>
    </row>
    <row r="5" spans="1:22" ht="11.25" customHeight="1" x14ac:dyDescent="0.2">
      <c r="A5" s="7" t="s">
        <v>3</v>
      </c>
      <c r="B5" s="17">
        <v>26250837.829999998</v>
      </c>
      <c r="C5" s="17">
        <v>29825349.260000002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364630.29</v>
      </c>
      <c r="C7" s="17">
        <v>1554909.72</v>
      </c>
      <c r="D7" s="14">
        <v>300000</v>
      </c>
    </row>
    <row r="8" spans="1:22" ht="11.25" customHeight="1" x14ac:dyDescent="0.2">
      <c r="A8" s="7" t="s">
        <v>5</v>
      </c>
      <c r="B8" s="17">
        <v>5891821.7999999998</v>
      </c>
      <c r="C8" s="17">
        <v>25748524.309999999</v>
      </c>
      <c r="D8" s="14">
        <v>400000</v>
      </c>
    </row>
    <row r="9" spans="1:22" ht="11.25" customHeight="1" x14ac:dyDescent="0.2">
      <c r="A9" s="7" t="s">
        <v>35</v>
      </c>
      <c r="B9" s="17">
        <v>844317.58</v>
      </c>
      <c r="C9" s="17">
        <v>4137126.26</v>
      </c>
      <c r="D9" s="14">
        <v>500000</v>
      </c>
    </row>
    <row r="10" spans="1:22" ht="11.25" customHeight="1" x14ac:dyDescent="0.2">
      <c r="A10" s="7" t="s">
        <v>36</v>
      </c>
      <c r="B10" s="17">
        <v>778918.54</v>
      </c>
      <c r="C10" s="17">
        <v>3871214.95</v>
      </c>
      <c r="D10" s="14">
        <v>600000</v>
      </c>
    </row>
    <row r="11" spans="1:22" ht="11.25" customHeight="1" x14ac:dyDescent="0.2">
      <c r="A11" s="7" t="s">
        <v>37</v>
      </c>
      <c r="B11" s="17">
        <v>0</v>
      </c>
      <c r="C11" s="17">
        <v>0</v>
      </c>
      <c r="D11" s="14">
        <v>700000</v>
      </c>
    </row>
    <row r="12" spans="1:22" ht="22.5" x14ac:dyDescent="0.2">
      <c r="A12" s="7" t="s">
        <v>40</v>
      </c>
      <c r="B12" s="17">
        <v>67430066.180000007</v>
      </c>
      <c r="C12" s="17">
        <v>242473458.74000001</v>
      </c>
      <c r="D12" s="14">
        <v>800000</v>
      </c>
    </row>
    <row r="13" spans="1:22" ht="11.25" customHeight="1" x14ac:dyDescent="0.2">
      <c r="A13" s="7" t="s">
        <v>41</v>
      </c>
      <c r="B13" s="17">
        <v>1523145.63</v>
      </c>
      <c r="C13" s="17">
        <v>21933048.739999998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54426268.670000002</v>
      </c>
      <c r="C16" s="16">
        <f>SUM(C17:C32)</f>
        <v>237837692.22</v>
      </c>
      <c r="D16" s="13" t="s">
        <v>38</v>
      </c>
    </row>
    <row r="17" spans="1:4" ht="11.25" customHeight="1" x14ac:dyDescent="0.2">
      <c r="A17" s="7" t="s">
        <v>8</v>
      </c>
      <c r="B17" s="17">
        <v>25898739.5</v>
      </c>
      <c r="C17" s="17">
        <v>118246890.72</v>
      </c>
      <c r="D17" s="14">
        <v>1000</v>
      </c>
    </row>
    <row r="18" spans="1:4" ht="11.25" customHeight="1" x14ac:dyDescent="0.2">
      <c r="A18" s="7" t="s">
        <v>9</v>
      </c>
      <c r="B18" s="17">
        <v>2255039.5099999998</v>
      </c>
      <c r="C18" s="17">
        <v>23917911.030000001</v>
      </c>
      <c r="D18" s="14">
        <v>2000</v>
      </c>
    </row>
    <row r="19" spans="1:4" ht="11.25" customHeight="1" x14ac:dyDescent="0.2">
      <c r="A19" s="7" t="s">
        <v>10</v>
      </c>
      <c r="B19" s="17">
        <v>16660766.119999999</v>
      </c>
      <c r="C19" s="17">
        <v>54092804.509999998</v>
      </c>
      <c r="D19" s="14">
        <v>3000</v>
      </c>
    </row>
    <row r="20" spans="1:4" ht="11.25" customHeight="1" x14ac:dyDescent="0.2">
      <c r="A20" s="7" t="s">
        <v>11</v>
      </c>
      <c r="B20" s="17">
        <v>4986051.13</v>
      </c>
      <c r="C20" s="17">
        <v>21437576.190000001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3034695.85</v>
      </c>
      <c r="C23" s="17">
        <v>13946750.970000001</v>
      </c>
      <c r="D23" s="14">
        <v>4400</v>
      </c>
    </row>
    <row r="24" spans="1:4" ht="11.25" customHeight="1" x14ac:dyDescent="0.2">
      <c r="A24" s="7" t="s">
        <v>13</v>
      </c>
      <c r="B24" s="17">
        <v>1590976.56</v>
      </c>
      <c r="C24" s="17">
        <v>5960229.7999999998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235529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48657469.179999992</v>
      </c>
      <c r="C33" s="16">
        <f>C4-C16</f>
        <v>91705939.76000002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25356226.109999999</v>
      </c>
      <c r="C41" s="16">
        <f>SUM(C42:C44)</f>
        <v>53726749.210000001</v>
      </c>
      <c r="D41" s="13" t="s">
        <v>38</v>
      </c>
    </row>
    <row r="42" spans="1:4" ht="11.25" customHeight="1" x14ac:dyDescent="0.2">
      <c r="A42" s="7" t="s">
        <v>21</v>
      </c>
      <c r="B42" s="17">
        <v>25230736.109999999</v>
      </c>
      <c r="C42" s="17">
        <v>43834441.810000002</v>
      </c>
      <c r="D42" s="13">
        <v>6000</v>
      </c>
    </row>
    <row r="43" spans="1:4" ht="11.25" customHeight="1" x14ac:dyDescent="0.2">
      <c r="A43" s="7" t="s">
        <v>22</v>
      </c>
      <c r="B43" s="17">
        <v>125490</v>
      </c>
      <c r="C43" s="17">
        <v>9892307.4000000004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-25356226.109999999</v>
      </c>
      <c r="C45" s="16">
        <f>C36-C41</f>
        <v>-53726749.210000001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11019091.210000001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11019091.210000001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16853576.690000001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0</v>
      </c>
      <c r="C58" s="17">
        <v>16853576.690000001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11019091.210000001</v>
      </c>
      <c r="C59" s="16">
        <f>C48-C54</f>
        <v>-16853576.690000001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34320334.279999994</v>
      </c>
      <c r="C61" s="16">
        <f>C59+C45+C33</f>
        <v>21125613.860000014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63443712.939999998</v>
      </c>
      <c r="C63" s="16">
        <v>42318099.079999998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97764047.219999999</v>
      </c>
      <c r="C65" s="16">
        <v>63443712.939999998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31496062992125984" right="0.70866141732283472" top="0.15748031496062992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212f5b6f-540c-444d-8783-9749c880513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2026-04-24T20:00:30Z</cp:lastPrinted>
  <dcterms:created xsi:type="dcterms:W3CDTF">2012-12-11T20:31:36Z</dcterms:created>
  <dcterms:modified xsi:type="dcterms:W3CDTF">2026-04-24T20:02:09Z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