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<sst xmlns="http://schemas.openxmlformats.org/spreadsheetml/2006/main" count="27" uniqueCount="27">
  <si>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</si>
  <si>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</si>
  <si>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</si>
  <si>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</si>
  <si>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</si>
  <si>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</si>
  <si>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</si>
  <si>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</si>
  <si>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</si>
  <si>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</si>
  <si>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</si>
  <si>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</si>
  <si>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</si>
  <si>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</si>
  <si>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</si>
  <si>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</si>
  <si>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</si>
  <si>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</si>
  <si>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</si>
  <si>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</si>
  <si>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</si>
  <si>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</si>
  <si>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</si>
  <si>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</si>
  <si>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</si>
  <si>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</si>
  <si>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Uriangato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</si>
</sst>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11" sqref="C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232619462.32000002</v>
      </c>
      <c r="C3" s="8">
        <f t="shared" ref="C3:F3" si="0">C4+C12</f>
        <v>504510158.37999994</v>
      </c>
      <c r="D3" s="8">
        <f t="shared" si="0"/>
        <v>489982563.56</v>
      </c>
      <c r="E3" s="8">
        <f t="shared" si="0"/>
        <v>247147057.13999993</v>
      </c>
      <c r="F3" s="8">
        <f t="shared" si="0"/>
        <v>14527594.819999941</v>
      </c>
    </row>
    <row r="4" spans="1:6" x14ac:dyDescent="0.2">
      <c r="A4" s="5" t="s">
        <v>4</v>
      </c>
      <c r="B4" s="8">
        <f>SUM(B5:B11)</f>
        <v>77492892.25</v>
      </c>
      <c r="C4" s="8">
        <f>SUM(C5:C11)</f>
        <v>406350936.30999994</v>
      </c>
      <c r="D4" s="8">
        <f>SUM(D5:D11)</f>
        <v>385120665.61000001</v>
      </c>
      <c r="E4" s="8">
        <f>SUM(E5:E11)</f>
        <v>98723162.949999958</v>
      </c>
      <c r="F4" s="8">
        <f>SUM(F5:F11)</f>
        <v>21230270.699999966</v>
      </c>
    </row>
    <row r="5" spans="1:6" x14ac:dyDescent="0.2">
      <c r="A5" s="6" t="s">
        <v>5</v>
      </c>
      <c r="B5" s="9">
        <v>63443712.939999998</v>
      </c>
      <c r="C5" s="9">
        <v>300358320.64999998</v>
      </c>
      <c r="D5" s="9">
        <v>266037986.37</v>
      </c>
      <c r="E5" s="9">
        <f>B5+C5-D5</f>
        <v>97764047.219999969</v>
      </c>
      <c r="F5" s="9">
        <f t="shared" ref="F5:F11" si="1">E5-B5</f>
        <v>34320334.279999971</v>
      </c>
    </row>
    <row r="6" spans="1:6" x14ac:dyDescent="0.2">
      <c r="A6" s="6" t="s">
        <v>6</v>
      </c>
      <c r="B6" s="9">
        <v>1131365.69</v>
      </c>
      <c r="C6" s="9">
        <v>105992615.66</v>
      </c>
      <c r="D6" s="9">
        <v>106164865.62</v>
      </c>
      <c r="E6" s="9">
        <f t="shared" ref="E6:E11" si="2">B6+C6-D6</f>
        <v>959115.72999998927</v>
      </c>
      <c r="F6" s="9">
        <f t="shared" si="1"/>
        <v>-172249.96000001067</v>
      </c>
    </row>
    <row r="7" spans="1:6" x14ac:dyDescent="0.2">
      <c r="A7" s="6" t="s">
        <v>7</v>
      </c>
      <c r="B7" s="9">
        <v>12917813.619999999</v>
      </c>
      <c r="C7" s="9">
        <v>0</v>
      </c>
      <c r="D7" s="9">
        <v>12917813.619999999</v>
      </c>
      <c r="E7" s="9">
        <f t="shared" si="2"/>
        <v>0</v>
      </c>
      <c r="F7" s="9">
        <f t="shared" si="1"/>
        <v>-12917813.619999999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155126570.07000002</v>
      </c>
      <c r="C12" s="8">
        <f>SUM(C13:C21)</f>
        <v>98159222.070000008</v>
      </c>
      <c r="D12" s="8">
        <f>SUM(D13:D21)</f>
        <v>104861897.95</v>
      </c>
      <c r="E12" s="8">
        <f>SUM(E13:E21)</f>
        <v>148423894.18999997</v>
      </c>
      <c r="F12" s="8">
        <f>SUM(F13:F21)</f>
        <v>-6702675.880000025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155125505.40000001</v>
      </c>
      <c r="C15" s="10">
        <v>96434676.290000007</v>
      </c>
      <c r="D15" s="10">
        <v>101329578.73</v>
      </c>
      <c r="E15" s="10">
        <f t="shared" si="4"/>
        <v>150230602.95999998</v>
      </c>
      <c r="F15" s="10">
        <f t="shared" si="3"/>
        <v>-4894902.4400000274</v>
      </c>
    </row>
    <row r="16" spans="1:6" x14ac:dyDescent="0.2">
      <c r="A16" s="6" t="s">
        <v>14</v>
      </c>
      <c r="B16" s="9">
        <v>69862591.939999998</v>
      </c>
      <c r="C16" s="9">
        <v>361140</v>
      </c>
      <c r="D16" s="9">
        <v>1646139.5</v>
      </c>
      <c r="E16" s="9">
        <f t="shared" si="4"/>
        <v>68577592.439999998</v>
      </c>
      <c r="F16" s="9">
        <f t="shared" si="3"/>
        <v>-1284999.5</v>
      </c>
    </row>
    <row r="17" spans="1:6" x14ac:dyDescent="0.2">
      <c r="A17" s="6" t="s">
        <v>15</v>
      </c>
      <c r="B17" s="9">
        <v>5642138.46</v>
      </c>
      <c r="C17" s="9">
        <v>0</v>
      </c>
      <c r="D17" s="9">
        <v>6720</v>
      </c>
      <c r="E17" s="9">
        <f t="shared" si="4"/>
        <v>5635418.46</v>
      </c>
      <c r="F17" s="9">
        <f t="shared" si="3"/>
        <v>-6720</v>
      </c>
    </row>
    <row r="18" spans="1:6" x14ac:dyDescent="0.2">
      <c r="A18" s="6" t="s">
        <v>16</v>
      </c>
      <c r="B18" s="9">
        <v>-76249267.260000005</v>
      </c>
      <c r="C18" s="9">
        <v>1363405.78</v>
      </c>
      <c r="D18" s="9">
        <v>1879459.72</v>
      </c>
      <c r="E18" s="9">
        <f t="shared" si="4"/>
        <v>-76765321.200000003</v>
      </c>
      <c r="F18" s="9">
        <f t="shared" si="3"/>
        <v>-516053.93999999762</v>
      </c>
    </row>
    <row r="19" spans="1:6" x14ac:dyDescent="0.2">
      <c r="A19" s="6" t="s">
        <v>17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31496062992125984" right="0.70866141732283472" top="1.1417322834645669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2026-04-24T20:09:41Z</cp:lastPrinted>
  <dcterms:created xsi:type="dcterms:W3CDTF">2014-02-09T04:04:15Z</dcterms:created>
  <dcterms:modified xsi:type="dcterms:W3CDTF">2026-04-24T20:13:39Z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