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0" yWindow="0" windowWidth="13065" windowHeight="3735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<sst xmlns="http://schemas.openxmlformats.org/spreadsheetml/2006/main" count="189" uniqueCount="136">
  <si>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</si>
  <si>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</si>
  <si>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</si>
  <si>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</si>
  <si>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</si>
  <si>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</si>
  <si>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</si>
  <si>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</si>
  <si>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</si>
  <si>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</si>
  <si>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</si>
  <si>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</si>
  <si>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</si>
  <si>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</si>
  <si>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</si>
  <si>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</si>
  <si>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</si>
  <si>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</si>
  <si>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</si>
  <si>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</si>
  <si>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</si>
  <si>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</si>
  <si>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</si>
  <si>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</si>
  <si>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</si>
  <si>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</si>
  <si>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</si>
  <si>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</si>
  <si>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</si>
  <si>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</si>
  <si>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</si>
  <si>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</si>
  <si>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</si>
  <si>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</si>
  <si>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</si>
  <si>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</si>
  <si>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</si>
  <si>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</si>
  <si>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</si>
  <si>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</si>
  <si>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</si>
  <si>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</si>
  <si>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</si>
  <si>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</si>
  <si>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</si>
  <si>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</si>
  <si>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</si>
  <si>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</si>
  <si>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</si>
  <si>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</si>
  <si>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</si>
  <si>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</si>
  <si>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</si>
  <si>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</si>
  <si>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</si>
  <si>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</si>
  <si>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</si>
  <si>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</si>
  <si>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</si>
  <si>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</si>
  <si>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</si>
  <si>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</si>
  <si>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</si>
  <si>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</si>
  <si>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</si>
  <si>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</si>
  <si>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</si>
  <si>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</si>
  <si>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</si>
  <si>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</si>
  <si>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</si>
  <si>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</si>
  <si>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</si>
  <si>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</si>
  <si>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</si>
  <si>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</si>
  <si>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</si>
  <si>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</si>
  <si>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</si>
  <si>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</si>
  <si>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</si>
  <si>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</si>
  <si>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</si>
  <si>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</si>
  <si>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</si>
  <si>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</si>
  <si>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</si>
  <si>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</si>
  <si>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</si>
  <si>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</si>
  <si>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</si>
  <si>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</si>
  <si>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</si>
  <si>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</si>
  <si>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</si>
  <si>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</si>
  <si>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</si>
  <si>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</si>
  <si>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</si>
  <si>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</si>
  <si>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</si>
  <si>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</si>
  <si>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</si>
  <si>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</si>
  <si>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</si>
  <si>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</si>
  <si>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</si>
  <si>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</si>
  <si>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</si>
  <si>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</si>
  <si>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</si>
  <si>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</si>
  <si>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</si>
  <si>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</si>
  <si>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</si>
  <si>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</si>
  <si>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</si>
  <si>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</si>
  <si>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</si>
  <si>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</si>
  <si>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</si>
  <si>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</si>
  <si>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</si>
  <si>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</si>
  <si>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</si>
  <si>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</si>
  <si>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</si>
  <si>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</si>
  <si>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</si>
  <si>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</si>
  <si>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</si>
  <si>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Uriangato, Gto.
Estado Analítico del Ejercicio del Presupuesto de Egresos
Clasificación por Objeto del Gasto (Capítulo y Concepto)
Del 1 de Enero al 31 de Marzo de 2026
(Cifras en Pesos)</t>
  </si>
  <si>
    <t>Sistema para el Desarrollo Integral de la Familia del Municipio de Uriangato, Gto.
Estado Analítico del Ejercicio del Presupuesto de Egresos
Clasificación Económica (por Tipo de Gasto)
Del 1 de Enero al 31 de Marzo de 2026
(Cifras en Pesos)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</si>
  <si>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</si>
  <si>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31 de Marzo de 2026
(Cifras en Pesos)</t>
  </si>
  <si>
    <t>Sistema para el Desarrollo Integral de la Familia del Municipio de Uriangato,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</si>
</sst>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13846472.380000001</v>
      </c>
      <c r="C5" s="23">
        <v>797678.16</v>
      </c>
      <c r="D5" s="23">
        <f>B5+C5</f>
        <v>14644150.540000001</v>
      </c>
      <c r="E5" s="23">
        <v>2531473.0699999998</v>
      </c>
      <c r="F5" s="23">
        <v>2367714.63</v>
      </c>
      <c r="G5" s="23">
        <f>D5-E5</f>
        <v>12112677.470000001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13846472.380000001</v>
      </c>
      <c r="C14" s="24">
        <f t="shared" si="4"/>
        <v>797678.16</v>
      </c>
      <c r="D14" s="24">
        <f t="shared" si="4"/>
        <v>14644150.540000001</v>
      </c>
      <c r="E14" s="24">
        <f t="shared" si="4"/>
        <v>2531473.0699999998</v>
      </c>
      <c r="F14" s="24">
        <f t="shared" si="4"/>
        <v>2367714.63</v>
      </c>
      <c r="G14" s="24">
        <f t="shared" si="4"/>
        <v>12112677.470000001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13846472.380000001</v>
      </c>
      <c r="C46" s="23">
        <v>797678.16</v>
      </c>
      <c r="D46" s="23">
        <f t="shared" ref="D46" si="12">B46+C46</f>
        <v>14644150.540000001</v>
      </c>
      <c r="E46" s="23">
        <v>2531473.0699999998</v>
      </c>
      <c r="F46" s="23">
        <v>2367714.63</v>
      </c>
      <c r="G46" s="23">
        <f t="shared" ref="G46" si="13">D46-E46</f>
        <v>12112677.470000001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13846472.380000001</v>
      </c>
      <c r="C48" s="24">
        <f t="shared" si="14"/>
        <v>797678.16</v>
      </c>
      <c r="D48" s="24">
        <f t="shared" si="14"/>
        <v>14644150.540000001</v>
      </c>
      <c r="E48" s="24">
        <f t="shared" si="14"/>
        <v>2531473.0699999998</v>
      </c>
      <c r="F48" s="24">
        <f t="shared" si="14"/>
        <v>2367714.63</v>
      </c>
      <c r="G48" s="24">
        <f t="shared" si="14"/>
        <v>12112677.470000001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8.25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13022006.689999999</v>
      </c>
      <c r="C5" s="23">
        <v>661369.16</v>
      </c>
      <c r="D5" s="23">
        <f>B5+C5</f>
        <v>13683375.85</v>
      </c>
      <c r="E5" s="23">
        <v>2339317.13</v>
      </c>
      <c r="F5" s="23">
        <v>2175558.69</v>
      </c>
      <c r="G5" s="23">
        <f>D5-E5</f>
        <v>11344058.719999999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373360</v>
      </c>
      <c r="C7" s="23">
        <v>136309</v>
      </c>
      <c r="D7" s="23">
        <f>B7+C7</f>
        <v>509669</v>
      </c>
      <c r="E7" s="23">
        <v>80925</v>
      </c>
      <c r="F7" s="23">
        <v>80925</v>
      </c>
      <c r="G7" s="23">
        <f>D7-E7</f>
        <v>428744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451105.69</v>
      </c>
      <c r="C11" s="23">
        <v>0</v>
      </c>
      <c r="D11" s="23">
        <f>B11+C11</f>
        <v>451105.69</v>
      </c>
      <c r="E11" s="23">
        <v>111230.94</v>
      </c>
      <c r="F11" s="23">
        <v>111230.94</v>
      </c>
      <c r="G11" s="23">
        <f>D11-E11</f>
        <v>339874.75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13846472.379999999</v>
      </c>
      <c r="C15" s="26">
        <f t="shared" si="0"/>
        <v>797678.16</v>
      </c>
      <c r="D15" s="26">
        <f t="shared" si="0"/>
        <v>14644150.539999999</v>
      </c>
      <c r="E15" s="26">
        <f t="shared" si="0"/>
        <v>2531473.0699999998</v>
      </c>
      <c r="F15" s="26">
        <f t="shared" si="0"/>
        <v>2367714.63</v>
      </c>
      <c r="G15" s="26">
        <f t="shared" si="0"/>
        <v>12112677.469999999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abSelected="1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9149224.9499999993</v>
      </c>
      <c r="C4" s="27">
        <f>SUM(C5:C11)</f>
        <v>0</v>
      </c>
      <c r="D4" s="27">
        <f>B4+C4</f>
        <v>9149224.9499999993</v>
      </c>
      <c r="E4" s="27">
        <f>SUM(E5:E11)</f>
        <v>1688781.66</v>
      </c>
      <c r="F4" s="27">
        <f>SUM(F5:F11)</f>
        <v>1688781.66</v>
      </c>
      <c r="G4" s="27">
        <f>D4-E4</f>
        <v>7460443.2899999991</v>
      </c>
    </row>
    <row r="5" spans="1:8" x14ac:dyDescent="0.2">
      <c r="A5" s="11" t="s">
        <v>64</v>
      </c>
      <c r="B5" s="23">
        <v>7382139.7400000002</v>
      </c>
      <c r="C5" s="23">
        <v>0</v>
      </c>
      <c r="D5" s="23">
        <f t="shared" ref="D5:D68" si="0">B5+C5</f>
        <v>7382139.7400000002</v>
      </c>
      <c r="E5" s="23">
        <v>1587125.2</v>
      </c>
      <c r="F5" s="23">
        <v>1587125.2</v>
      </c>
      <c r="G5" s="23">
        <f t="shared" ref="G5:G68" si="1">D5-E5</f>
        <v>5795014.54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1086039.93</v>
      </c>
      <c r="C7" s="23">
        <v>0</v>
      </c>
      <c r="D7" s="23">
        <f t="shared" si="0"/>
        <v>1086039.93</v>
      </c>
      <c r="E7" s="23">
        <v>0</v>
      </c>
      <c r="F7" s="23">
        <v>0</v>
      </c>
      <c r="G7" s="23">
        <f t="shared" si="1"/>
        <v>1086039.93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681045.28</v>
      </c>
      <c r="C9" s="23">
        <v>0</v>
      </c>
      <c r="D9" s="23">
        <f t="shared" si="0"/>
        <v>681045.28</v>
      </c>
      <c r="E9" s="23">
        <v>101656.46</v>
      </c>
      <c r="F9" s="23">
        <v>101656.46</v>
      </c>
      <c r="G9" s="23">
        <f t="shared" si="1"/>
        <v>579388.82000000007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3185774.19</v>
      </c>
      <c r="C12" s="28">
        <f>SUM(C13:C21)</f>
        <v>352618.61</v>
      </c>
      <c r="D12" s="28">
        <f t="shared" si="0"/>
        <v>3538392.8</v>
      </c>
      <c r="E12" s="28">
        <f>SUM(E13:E21)</f>
        <v>349715.19999999995</v>
      </c>
      <c r="F12" s="28">
        <f>SUM(F13:F21)</f>
        <v>185956.75999999998</v>
      </c>
      <c r="G12" s="28">
        <f t="shared" si="1"/>
        <v>3188677.5999999996</v>
      </c>
      <c r="H12" s="10">
        <v>0</v>
      </c>
    </row>
    <row r="13" spans="1:8" x14ac:dyDescent="0.2">
      <c r="A13" s="11" t="s">
        <v>69</v>
      </c>
      <c r="B13" s="23">
        <v>66000</v>
      </c>
      <c r="C13" s="23">
        <v>13296</v>
      </c>
      <c r="D13" s="23">
        <f t="shared" si="0"/>
        <v>79296</v>
      </c>
      <c r="E13" s="23">
        <v>24666.01</v>
      </c>
      <c r="F13" s="23">
        <v>24666.01</v>
      </c>
      <c r="G13" s="23">
        <f t="shared" si="1"/>
        <v>54629.990000000005</v>
      </c>
      <c r="H13" s="6">
        <v>2100</v>
      </c>
    </row>
    <row r="14" spans="1:8" x14ac:dyDescent="0.2">
      <c r="A14" s="11" t="s">
        <v>70</v>
      </c>
      <c r="B14" s="23">
        <v>12000</v>
      </c>
      <c r="C14" s="23">
        <v>5000</v>
      </c>
      <c r="D14" s="23">
        <f t="shared" si="0"/>
        <v>17000</v>
      </c>
      <c r="E14" s="23">
        <v>5340</v>
      </c>
      <c r="F14" s="23">
        <v>5340</v>
      </c>
      <c r="G14" s="23">
        <f t="shared" si="1"/>
        <v>11660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13000</v>
      </c>
      <c r="C16" s="23">
        <v>34000</v>
      </c>
      <c r="D16" s="23">
        <f t="shared" si="0"/>
        <v>47000</v>
      </c>
      <c r="E16" s="23">
        <v>19064</v>
      </c>
      <c r="F16" s="23">
        <v>19064</v>
      </c>
      <c r="G16" s="23">
        <f t="shared" si="1"/>
        <v>27936</v>
      </c>
      <c r="H16" s="6">
        <v>2400</v>
      </c>
    </row>
    <row r="17" spans="1:8" x14ac:dyDescent="0.2">
      <c r="A17" s="11" t="s">
        <v>73</v>
      </c>
      <c r="B17" s="23">
        <v>2539128.19</v>
      </c>
      <c r="C17" s="23">
        <v>144707.01</v>
      </c>
      <c r="D17" s="23">
        <f t="shared" si="0"/>
        <v>2683835.2000000002</v>
      </c>
      <c r="E17" s="23">
        <v>80181.759999999995</v>
      </c>
      <c r="F17" s="23">
        <v>80181.759999999995</v>
      </c>
      <c r="G17" s="23">
        <f t="shared" si="1"/>
        <v>2603653.4400000004</v>
      </c>
      <c r="H17" s="6">
        <v>2500</v>
      </c>
    </row>
    <row r="18" spans="1:8" x14ac:dyDescent="0.2">
      <c r="A18" s="11" t="s">
        <v>74</v>
      </c>
      <c r="B18" s="23">
        <v>516646</v>
      </c>
      <c r="C18" s="23">
        <v>100615.6</v>
      </c>
      <c r="D18" s="23">
        <f t="shared" si="0"/>
        <v>617261.6</v>
      </c>
      <c r="E18" s="23">
        <v>210983.43</v>
      </c>
      <c r="F18" s="23">
        <v>47224.99</v>
      </c>
      <c r="G18" s="23">
        <f t="shared" si="1"/>
        <v>406278.17</v>
      </c>
      <c r="H18" s="6">
        <v>2600</v>
      </c>
    </row>
    <row r="19" spans="1:8" x14ac:dyDescent="0.2">
      <c r="A19" s="11" t="s">
        <v>75</v>
      </c>
      <c r="B19" s="23">
        <v>0</v>
      </c>
      <c r="C19" s="23">
        <v>25000</v>
      </c>
      <c r="D19" s="23">
        <f t="shared" si="0"/>
        <v>25000</v>
      </c>
      <c r="E19" s="23">
        <v>0</v>
      </c>
      <c r="F19" s="23">
        <v>0</v>
      </c>
      <c r="G19" s="23">
        <f t="shared" si="1"/>
        <v>25000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39000</v>
      </c>
      <c r="C21" s="23">
        <v>30000</v>
      </c>
      <c r="D21" s="23">
        <f t="shared" si="0"/>
        <v>69000</v>
      </c>
      <c r="E21" s="23">
        <v>9480</v>
      </c>
      <c r="F21" s="23">
        <v>9480</v>
      </c>
      <c r="G21" s="23">
        <f t="shared" si="1"/>
        <v>59520</v>
      </c>
      <c r="H21" s="6">
        <v>2900</v>
      </c>
    </row>
    <row r="22" spans="1:8" x14ac:dyDescent="0.2">
      <c r="A22" s="9" t="s">
        <v>61</v>
      </c>
      <c r="B22" s="28">
        <f>SUM(B23:B31)</f>
        <v>470351.35999999999</v>
      </c>
      <c r="C22" s="28">
        <f>SUM(C23:C31)</f>
        <v>308750.55</v>
      </c>
      <c r="D22" s="28">
        <f t="shared" si="0"/>
        <v>779101.90999999992</v>
      </c>
      <c r="E22" s="28">
        <f>SUM(E23:E31)</f>
        <v>246462.34</v>
      </c>
      <c r="F22" s="28">
        <f>SUM(F23:F31)</f>
        <v>246462.34</v>
      </c>
      <c r="G22" s="28">
        <f t="shared" si="1"/>
        <v>532639.56999999995</v>
      </c>
      <c r="H22" s="10">
        <v>0</v>
      </c>
    </row>
    <row r="23" spans="1:8" x14ac:dyDescent="0.2">
      <c r="A23" s="11" t="s">
        <v>78</v>
      </c>
      <c r="B23" s="23">
        <v>53354.57</v>
      </c>
      <c r="C23" s="23">
        <v>30000</v>
      </c>
      <c r="D23" s="23">
        <f t="shared" si="0"/>
        <v>83354.570000000007</v>
      </c>
      <c r="E23" s="23">
        <v>21299.13</v>
      </c>
      <c r="F23" s="23">
        <v>21299.13</v>
      </c>
      <c r="G23" s="23">
        <f t="shared" si="1"/>
        <v>62055.44</v>
      </c>
      <c r="H23" s="6">
        <v>3100</v>
      </c>
    </row>
    <row r="24" spans="1:8" x14ac:dyDescent="0.2">
      <c r="A24" s="11" t="s">
        <v>79</v>
      </c>
      <c r="B24" s="23">
        <v>2000</v>
      </c>
      <c r="C24" s="23">
        <v>77333.279999999999</v>
      </c>
      <c r="D24" s="23">
        <f t="shared" si="0"/>
        <v>79333.279999999999</v>
      </c>
      <c r="E24" s="23">
        <v>19333.330000000002</v>
      </c>
      <c r="F24" s="23">
        <v>19333.330000000002</v>
      </c>
      <c r="G24" s="23">
        <f t="shared" si="1"/>
        <v>59999.95</v>
      </c>
      <c r="H24" s="6">
        <v>3200</v>
      </c>
    </row>
    <row r="25" spans="1:8" x14ac:dyDescent="0.2">
      <c r="A25" s="11" t="s">
        <v>80</v>
      </c>
      <c r="B25" s="23">
        <v>10000</v>
      </c>
      <c r="C25" s="23">
        <v>29688.080000000002</v>
      </c>
      <c r="D25" s="23">
        <f t="shared" si="0"/>
        <v>39688.080000000002</v>
      </c>
      <c r="E25" s="23">
        <v>10993.61</v>
      </c>
      <c r="F25" s="23">
        <v>10993.61</v>
      </c>
      <c r="G25" s="23">
        <f t="shared" si="1"/>
        <v>28694.47</v>
      </c>
      <c r="H25" s="6">
        <v>3300</v>
      </c>
    </row>
    <row r="26" spans="1:8" x14ac:dyDescent="0.2">
      <c r="A26" s="11" t="s">
        <v>81</v>
      </c>
      <c r="B26" s="23">
        <v>153000</v>
      </c>
      <c r="C26" s="23">
        <v>4000</v>
      </c>
      <c r="D26" s="23">
        <f t="shared" si="0"/>
        <v>157000</v>
      </c>
      <c r="E26" s="23">
        <v>87718.15</v>
      </c>
      <c r="F26" s="23">
        <v>87718.15</v>
      </c>
      <c r="G26" s="23">
        <f t="shared" si="1"/>
        <v>69281.850000000006</v>
      </c>
      <c r="H26" s="6">
        <v>3400</v>
      </c>
    </row>
    <row r="27" spans="1:8" x14ac:dyDescent="0.2">
      <c r="A27" s="11" t="s">
        <v>82</v>
      </c>
      <c r="B27" s="23">
        <v>20292</v>
      </c>
      <c r="C27" s="23">
        <v>41184.19</v>
      </c>
      <c r="D27" s="23">
        <f t="shared" si="0"/>
        <v>61476.19</v>
      </c>
      <c r="E27" s="23">
        <v>24161.8</v>
      </c>
      <c r="F27" s="23">
        <v>24161.8</v>
      </c>
      <c r="G27" s="23">
        <f t="shared" si="1"/>
        <v>37314.39</v>
      </c>
      <c r="H27" s="6">
        <v>3500</v>
      </c>
    </row>
    <row r="28" spans="1:8" x14ac:dyDescent="0.2">
      <c r="A28" s="11" t="s">
        <v>129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83</v>
      </c>
      <c r="B29" s="23">
        <v>11000.11</v>
      </c>
      <c r="C29" s="23">
        <v>0</v>
      </c>
      <c r="D29" s="23">
        <f t="shared" si="0"/>
        <v>11000.11</v>
      </c>
      <c r="E29" s="23">
        <v>2063</v>
      </c>
      <c r="F29" s="23">
        <v>2063</v>
      </c>
      <c r="G29" s="23">
        <f t="shared" si="1"/>
        <v>8937.11</v>
      </c>
      <c r="H29" s="6">
        <v>3700</v>
      </c>
    </row>
    <row r="30" spans="1:8" x14ac:dyDescent="0.2">
      <c r="A30" s="11" t="s">
        <v>84</v>
      </c>
      <c r="B30" s="23">
        <v>64704.68</v>
      </c>
      <c r="C30" s="23">
        <v>75000</v>
      </c>
      <c r="D30" s="23">
        <f t="shared" si="0"/>
        <v>139704.68</v>
      </c>
      <c r="E30" s="23">
        <v>33925.32</v>
      </c>
      <c r="F30" s="23">
        <v>33925.32</v>
      </c>
      <c r="G30" s="23">
        <f t="shared" si="1"/>
        <v>105779.35999999999</v>
      </c>
      <c r="H30" s="6">
        <v>3800</v>
      </c>
    </row>
    <row r="31" spans="1:8" x14ac:dyDescent="0.2">
      <c r="A31" s="11" t="s">
        <v>18</v>
      </c>
      <c r="B31" s="23">
        <v>156000</v>
      </c>
      <c r="C31" s="23">
        <v>51545</v>
      </c>
      <c r="D31" s="23">
        <f t="shared" si="0"/>
        <v>207545</v>
      </c>
      <c r="E31" s="23">
        <v>46968</v>
      </c>
      <c r="F31" s="23">
        <v>46968</v>
      </c>
      <c r="G31" s="23">
        <f t="shared" si="1"/>
        <v>160577</v>
      </c>
      <c r="H31" s="6">
        <v>3900</v>
      </c>
    </row>
    <row r="32" spans="1:8" x14ac:dyDescent="0.2">
      <c r="A32" s="9" t="s">
        <v>121</v>
      </c>
      <c r="B32" s="28">
        <f>SUM(B33:B41)</f>
        <v>667761.88</v>
      </c>
      <c r="C32" s="28">
        <f>SUM(C33:C41)</f>
        <v>0</v>
      </c>
      <c r="D32" s="28">
        <f t="shared" si="0"/>
        <v>667761.88</v>
      </c>
      <c r="E32" s="28">
        <f>SUM(E33:E41)</f>
        <v>165588.87</v>
      </c>
      <c r="F32" s="28">
        <f>SUM(F33:F41)</f>
        <v>165588.87</v>
      </c>
      <c r="G32" s="28">
        <f t="shared" si="1"/>
        <v>502173.01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216656.19</v>
      </c>
      <c r="C36" s="23">
        <v>0</v>
      </c>
      <c r="D36" s="23">
        <f t="shared" si="0"/>
        <v>216656.19</v>
      </c>
      <c r="E36" s="23">
        <v>54357.93</v>
      </c>
      <c r="F36" s="23">
        <v>54357.93</v>
      </c>
      <c r="G36" s="23">
        <f t="shared" si="1"/>
        <v>162298.26</v>
      </c>
      <c r="H36" s="6">
        <v>4400</v>
      </c>
    </row>
    <row r="37" spans="1:8" x14ac:dyDescent="0.2">
      <c r="A37" s="11" t="s">
        <v>39</v>
      </c>
      <c r="B37" s="23">
        <v>451105.69</v>
      </c>
      <c r="C37" s="23">
        <v>0</v>
      </c>
      <c r="D37" s="23">
        <f t="shared" si="0"/>
        <v>451105.69</v>
      </c>
      <c r="E37" s="23">
        <v>111230.94</v>
      </c>
      <c r="F37" s="23">
        <v>111230.94</v>
      </c>
      <c r="G37" s="23">
        <f t="shared" si="1"/>
        <v>339874.75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42629</v>
      </c>
      <c r="D42" s="28">
        <f t="shared" si="0"/>
        <v>42629</v>
      </c>
      <c r="E42" s="28">
        <f>SUM(E43:E51)</f>
        <v>0</v>
      </c>
      <c r="F42" s="28">
        <f>SUM(F43:F51)</f>
        <v>0</v>
      </c>
      <c r="G42" s="28">
        <f t="shared" si="1"/>
        <v>42629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13100</v>
      </c>
      <c r="D44" s="23">
        <f t="shared" si="0"/>
        <v>13100</v>
      </c>
      <c r="E44" s="23">
        <v>0</v>
      </c>
      <c r="F44" s="23">
        <v>0</v>
      </c>
      <c r="G44" s="23">
        <f t="shared" si="1"/>
        <v>13100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29529</v>
      </c>
      <c r="D45" s="23">
        <f t="shared" si="0"/>
        <v>29529</v>
      </c>
      <c r="E45" s="23">
        <v>0</v>
      </c>
      <c r="F45" s="23">
        <v>0</v>
      </c>
      <c r="G45" s="23">
        <f t="shared" si="1"/>
        <v>29529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373360</v>
      </c>
      <c r="C64" s="28">
        <f>SUM(C65:C67)</f>
        <v>93680</v>
      </c>
      <c r="D64" s="28">
        <f t="shared" si="0"/>
        <v>467040</v>
      </c>
      <c r="E64" s="28">
        <f>SUM(E65:E67)</f>
        <v>80925</v>
      </c>
      <c r="F64" s="28">
        <f>SUM(F65:F67)</f>
        <v>80925</v>
      </c>
      <c r="G64" s="28">
        <f t="shared" si="1"/>
        <v>386115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373360</v>
      </c>
      <c r="C67" s="23">
        <v>93680</v>
      </c>
      <c r="D67" s="23">
        <f t="shared" si="0"/>
        <v>467040</v>
      </c>
      <c r="E67" s="23">
        <v>80925</v>
      </c>
      <c r="F67" s="23">
        <v>80925</v>
      </c>
      <c r="G67" s="23">
        <f t="shared" si="1"/>
        <v>386115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13846472.379999999</v>
      </c>
      <c r="C76" s="26">
        <f t="shared" si="4"/>
        <v>797678.15999999992</v>
      </c>
      <c r="D76" s="26">
        <f t="shared" si="4"/>
        <v>14644150.540000001</v>
      </c>
      <c r="E76" s="26">
        <f t="shared" si="4"/>
        <v>2531473.0699999998</v>
      </c>
      <c r="F76" s="26">
        <f t="shared" si="4"/>
        <v>2367714.63</v>
      </c>
      <c r="G76" s="26">
        <f t="shared" si="4"/>
        <v>12112677.469999999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1295565.6200000001</v>
      </c>
      <c r="C5" s="28">
        <f t="shared" si="0"/>
        <v>0</v>
      </c>
      <c r="D5" s="28">
        <f t="shared" si="0"/>
        <v>1295565.6200000001</v>
      </c>
      <c r="E5" s="28">
        <f t="shared" si="0"/>
        <v>272382.74</v>
      </c>
      <c r="F5" s="28">
        <f t="shared" si="0"/>
        <v>272382.74</v>
      </c>
      <c r="G5" s="28">
        <f t="shared" si="0"/>
        <v>1023182.8800000001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1295565.6200000001</v>
      </c>
      <c r="C10" s="23">
        <v>0</v>
      </c>
      <c r="D10" s="23">
        <f t="shared" si="1"/>
        <v>1295565.6200000001</v>
      </c>
      <c r="E10" s="23">
        <v>272382.74</v>
      </c>
      <c r="F10" s="23">
        <v>272382.74</v>
      </c>
      <c r="G10" s="23">
        <f t="shared" si="2"/>
        <v>1023182.8800000001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12550906.76</v>
      </c>
      <c r="C15" s="28">
        <f t="shared" si="3"/>
        <v>797678.16</v>
      </c>
      <c r="D15" s="28">
        <f t="shared" si="3"/>
        <v>13348584.92</v>
      </c>
      <c r="E15" s="28">
        <f t="shared" si="3"/>
        <v>2259090.33</v>
      </c>
      <c r="F15" s="28">
        <f t="shared" si="3"/>
        <v>2095331.89</v>
      </c>
      <c r="G15" s="28">
        <f t="shared" si="3"/>
        <v>11089494.59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12550906.76</v>
      </c>
      <c r="C21" s="23">
        <v>797678.16</v>
      </c>
      <c r="D21" s="23">
        <f t="shared" si="5"/>
        <v>13348584.92</v>
      </c>
      <c r="E21" s="23">
        <v>2259090.33</v>
      </c>
      <c r="F21" s="23">
        <v>2095331.89</v>
      </c>
      <c r="G21" s="23">
        <f t="shared" si="4"/>
        <v>11089494.59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13846472.379999999</v>
      </c>
      <c r="C41" s="24">
        <f t="shared" si="12"/>
        <v>797678.16</v>
      </c>
      <c r="D41" s="24">
        <f t="shared" si="12"/>
        <v>14644150.539999999</v>
      </c>
      <c r="E41" s="24">
        <f t="shared" si="12"/>
        <v>2531473.0700000003</v>
      </c>
      <c r="F41" s="24">
        <f t="shared" si="12"/>
        <v>2367714.63</v>
      </c>
      <c r="G41" s="24">
        <f t="shared" si="12"/>
        <v>12112677.470000001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2026-04-23T21:17:59Z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