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if conta\Desktop\res contadif\Contador DIF\2026\ESTADOS FINANCIEROS 2026\1ER TRIMESTRE\"/>
    </mc:Choice>
  </mc:AlternateContent>
  <bookViews>
    <workbookView xWindow="-105" yWindow="-105" windowWidth="23265" windowHeight="12465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<sst xmlns="http://schemas.openxmlformats.org/spreadsheetml/2006/main" count="45" uniqueCount="37">
  <si>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</si>
  <si>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</si>
  <si>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</si>
  <si>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</si>
  <si>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</si>
  <si>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</si>
  <si>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</si>
  <si>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</si>
  <si>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</si>
  <si>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</si>
  <si>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</si>
  <si>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</si>
  <si>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</si>
  <si>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</si>
  <si>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</si>
  <si>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</si>
  <si>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</si>
  <si>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</si>
  <si>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</si>
  <si>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</si>
  <si>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</si>
  <si>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</si>
  <si>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</si>
  <si>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</si>
  <si>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</si>
  <si>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</si>
  <si>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</si>
  <si>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</si>
  <si>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</si>
  <si>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</si>
  <si>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</si>
  <si>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</si>
  <si>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</si>
  <si>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</si>
  <si>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</si>
  <si>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</si>
  <si>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Sistema para el Desarrollo Integral de la Familia del Municipio de Uriangato, Gto.
Flujo de Fondos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</si>
</sst>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showGridLines="0" tabSelected="1" workbookViewId="0">
      <selection activeCell="D26" sqref="D26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13846472.380000001</v>
      </c>
      <c r="C3" s="11">
        <f t="shared" ref="C3:D3" si="0">SUM(C4:C13)</f>
        <v>2592362.69</v>
      </c>
      <c r="D3" s="12">
        <f t="shared" si="0"/>
        <v>2592362.69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4556646</v>
      </c>
      <c r="C10" s="13">
        <v>307539.08</v>
      </c>
      <c r="D10" s="14">
        <v>307539.08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9289826.3800000008</v>
      </c>
      <c r="C12" s="13">
        <v>2284823.61</v>
      </c>
      <c r="D12" s="14">
        <v>2284823.61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13846472.379999999</v>
      </c>
      <c r="C14" s="15">
        <f t="shared" ref="C14:D14" si="1">SUM(C15:C23)</f>
        <v>2531473.0699999998</v>
      </c>
      <c r="D14" s="16">
        <f t="shared" si="1"/>
        <v>2367714.63</v>
      </c>
    </row>
    <row r="15" spans="1:4" x14ac:dyDescent="0.2">
      <c r="A15" s="8" t="s">
        <v>12</v>
      </c>
      <c r="B15" s="13">
        <v>9149224.9499999993</v>
      </c>
      <c r="C15" s="13">
        <v>1688781.66</v>
      </c>
      <c r="D15" s="14">
        <v>1688781.66</v>
      </c>
    </row>
    <row r="16" spans="1:4" x14ac:dyDescent="0.2">
      <c r="A16" s="8" t="s">
        <v>13</v>
      </c>
      <c r="B16" s="13">
        <v>3185774.19</v>
      </c>
      <c r="C16" s="13">
        <v>349715.20000000001</v>
      </c>
      <c r="D16" s="14">
        <v>185956.76</v>
      </c>
    </row>
    <row r="17" spans="1:4" x14ac:dyDescent="0.2">
      <c r="A17" s="8" t="s">
        <v>14</v>
      </c>
      <c r="B17" s="13">
        <v>470351.35999999999</v>
      </c>
      <c r="C17" s="13">
        <v>246462.34</v>
      </c>
      <c r="D17" s="14">
        <v>246462.34</v>
      </c>
    </row>
    <row r="18" spans="1:4" x14ac:dyDescent="0.2">
      <c r="A18" s="8" t="s">
        <v>9</v>
      </c>
      <c r="B18" s="13">
        <v>667761.88</v>
      </c>
      <c r="C18" s="13">
        <v>165588.87</v>
      </c>
      <c r="D18" s="14">
        <v>165588.87</v>
      </c>
    </row>
    <row r="19" spans="1:4" x14ac:dyDescent="0.2">
      <c r="A19" s="8" t="s">
        <v>15</v>
      </c>
      <c r="B19" s="13">
        <v>0</v>
      </c>
      <c r="C19" s="13">
        <v>0</v>
      </c>
      <c r="D19" s="14">
        <v>0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373360</v>
      </c>
      <c r="C22" s="13">
        <v>80925</v>
      </c>
      <c r="D22" s="14">
        <v>80925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60889.620000000112</v>
      </c>
      <c r="D24" s="18">
        <f>D3-D14</f>
        <v>224648.06000000006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60889.62000000001</v>
      </c>
      <c r="D27" s="20">
        <f>SUM(D28:D34)</f>
        <v>224648.06</v>
      </c>
    </row>
    <row r="28" spans="1:4" x14ac:dyDescent="0.2">
      <c r="A28" s="8" t="s">
        <v>24</v>
      </c>
      <c r="B28" s="21">
        <v>0</v>
      </c>
      <c r="C28" s="21">
        <v>109432.88</v>
      </c>
      <c r="D28" s="22">
        <v>157670.76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-23325.26</v>
      </c>
      <c r="D31" s="22">
        <v>92195.3</v>
      </c>
    </row>
    <row r="32" spans="1:4" x14ac:dyDescent="0.2">
      <c r="A32" s="8" t="s">
        <v>33</v>
      </c>
      <c r="B32" s="21">
        <v>0</v>
      </c>
      <c r="C32" s="21">
        <v>0</v>
      </c>
      <c r="D32" s="22">
        <v>0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-25218</v>
      </c>
      <c r="D34" s="22">
        <v>-25218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60889.62000000001</v>
      </c>
      <c r="D39" s="26">
        <f>D27+D35</f>
        <v>224648.06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ADMIN</cp:lastModifiedBy>
  <cp:lastPrinted>2018-07-16T14:09:31Z</cp:lastPrinted>
  <dcterms:created xsi:type="dcterms:W3CDTF">2017-12-20T04:54:53Z</dcterms:created>
  <dcterms:modified xsi:type="dcterms:W3CDTF">2026-04-23T21:20:46Z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