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<sst xmlns="http://schemas.openxmlformats.org/spreadsheetml/2006/main" count="27" uniqueCount="27">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</sst>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0" x14ac:dyDescent="0.2"/>
  <cols>
    <col min="1" max="1" width="65.88671875" style="1" customWidth="1"/>
    <col min="2" max="6" width="20.88671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10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0.5" x14ac:dyDescent="0.2">
      <c r="A3" s="4" t="s">
        <v>0</v>
      </c>
      <c r="B3" s="8">
        <f>B4+B12</f>
        <v>1134065.96</v>
      </c>
      <c r="C3" s="8">
        <f t="shared" ref="C3:F3" si="0">C4+C12</f>
        <v>3747562.38</v>
      </c>
      <c r="D3" s="8">
        <f t="shared" si="0"/>
        <v>3795757.07</v>
      </c>
      <c r="E3" s="8">
        <f t="shared" si="0"/>
        <v>1085871.27</v>
      </c>
      <c r="F3" s="8">
        <f t="shared" si="0"/>
        <v>-48194.690000000061</v>
      </c>
    </row>
    <row r="4" spans="1:6" ht="10.5" x14ac:dyDescent="0.2">
      <c r="A4" s="5" t="s">
        <v>4</v>
      </c>
      <c r="B4" s="8">
        <f>SUM(B5:B11)</f>
        <v>871692.63</v>
      </c>
      <c r="C4" s="8">
        <f>SUM(C5:C11)</f>
        <v>3726218.88</v>
      </c>
      <c r="D4" s="8">
        <f>SUM(D5:D11)</f>
        <v>3769661.4699999997</v>
      </c>
      <c r="E4" s="8">
        <f>SUM(E5:E11)</f>
        <v>828250.04</v>
      </c>
      <c r="F4" s="8">
        <f>SUM(F5:F11)</f>
        <v>-43442.589999999967</v>
      </c>
    </row>
    <row r="5" spans="1:6" x14ac:dyDescent="0.2">
      <c r="A5" s="6" t="s">
        <v>5</v>
      </c>
      <c r="B5" s="9">
        <v>792607.9</v>
      </c>
      <c r="C5" s="9">
        <v>1901135.12</v>
      </c>
      <c r="D5" s="9">
        <v>1944577.71</v>
      </c>
      <c r="E5" s="9">
        <f>B5+C5-D5</f>
        <v>749165.31</v>
      </c>
      <c r="F5" s="9">
        <f t="shared" ref="F5:F11" si="1">E5-B5</f>
        <v>-43442.589999999967</v>
      </c>
    </row>
    <row r="6" spans="1:6" x14ac:dyDescent="0.2">
      <c r="A6" s="6" t="s">
        <v>6</v>
      </c>
      <c r="B6" s="9">
        <v>79084.73</v>
      </c>
      <c r="C6" s="9">
        <v>1825083.76</v>
      </c>
      <c r="D6" s="9">
        <v>1825083.76</v>
      </c>
      <c r="E6" s="9">
        <f t="shared" ref="E6:E11" si="2">B6+C6-D6</f>
        <v>79084.729999999981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10.5" x14ac:dyDescent="0.2">
      <c r="A12" s="5" t="s">
        <v>10</v>
      </c>
      <c r="B12" s="8">
        <f>SUM(B13:B21)</f>
        <v>262373.33000000007</v>
      </c>
      <c r="C12" s="8">
        <f>SUM(C13:C21)</f>
        <v>21343.5</v>
      </c>
      <c r="D12" s="8">
        <f>SUM(D13:D21)</f>
        <v>26095.599999999999</v>
      </c>
      <c r="E12" s="8">
        <f>SUM(E13:E21)</f>
        <v>257621.22999999998</v>
      </c>
      <c r="F12" s="8">
        <f>SUM(F13:F21)</f>
        <v>-4752.1000000000931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1270355.82</v>
      </c>
      <c r="C16" s="9">
        <v>21343.5</v>
      </c>
      <c r="D16" s="9">
        <v>10671.75</v>
      </c>
      <c r="E16" s="9">
        <f t="shared" si="4"/>
        <v>1281027.57</v>
      </c>
      <c r="F16" s="9">
        <f t="shared" si="3"/>
        <v>10671.75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f t="shared" si="4"/>
        <v>45644.45</v>
      </c>
      <c r="F17" s="9">
        <f t="shared" si="3"/>
        <v>0</v>
      </c>
    </row>
    <row r="18" spans="1:6" x14ac:dyDescent="0.2">
      <c r="A18" s="6" t="s">
        <v>16</v>
      </c>
      <c r="B18" s="9">
        <v>-1053626.94</v>
      </c>
      <c r="C18" s="9">
        <v>0</v>
      </c>
      <c r="D18" s="9">
        <v>15423.85</v>
      </c>
      <c r="E18" s="9">
        <f t="shared" si="4"/>
        <v>-1069050.79</v>
      </c>
      <c r="F18" s="9">
        <f t="shared" si="3"/>
        <v>-15423.850000000093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karenchavvezcha@outlook.com</cp:lastModifiedBy>
  <cp:lastPrinted>2018-03-08T18:40:55Z</cp:lastPrinted>
  <dcterms:created xsi:type="dcterms:W3CDTF">2014-02-09T04:04:15Z</dcterms:created>
  <dcterms:modified xsi:type="dcterms:W3CDTF">2026-04-16T19:29:03Z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