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E7F74BF4-418C-4F8F-AB25-E2C553775F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D3" i="2" s="1"/>
  <c r="C4" i="2"/>
  <c r="C3" i="2" s="1"/>
  <c r="B4" i="2"/>
  <c r="B3" i="2" s="1"/>
  <c r="F12" i="2" l="1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<sst xmlns="http://schemas.openxmlformats.org/spreadsheetml/2006/main" count="27" uniqueCount="27">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</sst>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563085.63999999943</v>
      </c>
      <c r="C3" s="8">
        <f t="shared" ref="C3:F3" si="0">C4+C12</f>
        <v>5652399.5099999998</v>
      </c>
      <c r="D3" s="8">
        <f t="shared" si="0"/>
        <v>5774043.3199999994</v>
      </c>
      <c r="E3" s="8">
        <f t="shared" si="0"/>
        <v>441441.82999999914</v>
      </c>
      <c r="F3" s="8">
        <f t="shared" si="0"/>
        <v>-121643.81000000038</v>
      </c>
    </row>
    <row r="4" spans="1:6" x14ac:dyDescent="0.2">
      <c r="A4" s="5" t="s">
        <v>4</v>
      </c>
      <c r="B4" s="8">
        <f>SUM(B5:B11)</f>
        <v>309547.40999999997</v>
      </c>
      <c r="C4" s="8">
        <f>SUM(C5:C11)</f>
        <v>5645675.5099999998</v>
      </c>
      <c r="D4" s="8">
        <f>SUM(D5:D11)</f>
        <v>5729294.5999999996</v>
      </c>
      <c r="E4" s="8">
        <f>SUM(E5:E11)</f>
        <v>225928.31999999983</v>
      </c>
      <c r="F4" s="8">
        <f>SUM(F5:F11)</f>
        <v>-83619.090000000171</v>
      </c>
    </row>
    <row r="5" spans="1:6" x14ac:dyDescent="0.2">
      <c r="A5" s="6" t="s">
        <v>5</v>
      </c>
      <c r="B5" s="9">
        <v>281065.5</v>
      </c>
      <c r="C5" s="9">
        <v>2821728.01</v>
      </c>
      <c r="D5" s="9">
        <v>2887289.43</v>
      </c>
      <c r="E5" s="9">
        <f>B5+C5-D5</f>
        <v>215504.07999999961</v>
      </c>
      <c r="F5" s="9">
        <f t="shared" ref="F5:F11" si="1">E5-B5</f>
        <v>-65561.420000000391</v>
      </c>
    </row>
    <row r="6" spans="1:6" x14ac:dyDescent="0.2">
      <c r="A6" s="6" t="s">
        <v>6</v>
      </c>
      <c r="B6" s="9">
        <v>28481.91</v>
      </c>
      <c r="C6" s="9">
        <v>2823947.5</v>
      </c>
      <c r="D6" s="9">
        <v>2842005.17</v>
      </c>
      <c r="E6" s="9">
        <f t="shared" ref="E6:E11" si="2">B6+C6-D6</f>
        <v>10424.240000000224</v>
      </c>
      <c r="F6" s="9">
        <f t="shared" si="1"/>
        <v>-18057.669999999776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253538.22999999952</v>
      </c>
      <c r="C12" s="8">
        <f>SUM(C13:C21)</f>
        <v>6724</v>
      </c>
      <c r="D12" s="8">
        <f>SUM(D13:D21)</f>
        <v>44748.72</v>
      </c>
      <c r="E12" s="8">
        <f>SUM(E13:E21)</f>
        <v>215513.50999999931</v>
      </c>
      <c r="F12" s="8">
        <f>SUM(F13:F21)</f>
        <v>-38024.720000000205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2580993.2999999998</v>
      </c>
      <c r="C16" s="9">
        <v>6724</v>
      </c>
      <c r="D16" s="9">
        <v>3362</v>
      </c>
      <c r="E16" s="9">
        <f t="shared" si="4"/>
        <v>2584355.2999999998</v>
      </c>
      <c r="F16" s="9">
        <f t="shared" si="3"/>
        <v>3362</v>
      </c>
    </row>
    <row r="17" spans="1:6" x14ac:dyDescent="0.2">
      <c r="A17" s="6" t="s">
        <v>15</v>
      </c>
      <c r="B17" s="9">
        <v>34636.050000000003</v>
      </c>
      <c r="C17" s="9">
        <v>0</v>
      </c>
      <c r="D17" s="9">
        <v>0</v>
      </c>
      <c r="E17" s="9">
        <f t="shared" si="4"/>
        <v>34636.050000000003</v>
      </c>
      <c r="F17" s="9">
        <f t="shared" si="3"/>
        <v>0</v>
      </c>
    </row>
    <row r="18" spans="1:6" x14ac:dyDescent="0.2">
      <c r="A18" s="6" t="s">
        <v>16</v>
      </c>
      <c r="B18" s="9">
        <v>-2362091.12</v>
      </c>
      <c r="C18" s="9">
        <v>0</v>
      </c>
      <c r="D18" s="9">
        <v>41386.720000000001</v>
      </c>
      <c r="E18" s="9">
        <f t="shared" si="4"/>
        <v>-2403477.8400000003</v>
      </c>
      <c r="F18" s="9">
        <f t="shared" si="3"/>
        <v>-41386.720000000205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2018-03-08T18:40:55Z</cp:lastPrinted>
  <dcterms:created xsi:type="dcterms:W3CDTF">2014-02-09T04:04:15Z</dcterms:created>
  <dcterms:modified xsi:type="dcterms:W3CDTF">2026-07-07T16:09:50Z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