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8_{40CCC98A-FBD4-4D91-8F90-425B58DE18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D3" i="2"/>
  <c r="B3" i="2"/>
  <c r="E12" i="2"/>
  <c r="F12" i="2"/>
  <c r="E4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<sst xmlns="http://schemas.openxmlformats.org/spreadsheetml/2006/main" count="27" uniqueCount="27">
  <si>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</si>
  <si>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</si>
  <si>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</si>
  <si>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</si>
  <si>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</si>
  <si>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</si>
  <si>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</si>
  <si>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</si>
  <si>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</si>
  <si>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</si>
  <si>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</si>
  <si>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</si>
  <si>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</si>
  <si>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</si>
  <si>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</si>
  <si>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</si>
  <si>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</si>
  <si>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</si>
  <si>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</si>
  <si>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</si>
  <si>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</si>
  <si>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</si>
  <si>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</si>
  <si>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</si>
  <si>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</si>
  <si>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</si>
  <si>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Municipal de Agua Potable y Alcantarillado de Uriangato, Gto.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</si>
</sst>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76924983.419999987</v>
      </c>
      <c r="C3" s="8">
        <f t="shared" ref="C3:F3" si="0">C4+C12</f>
        <v>85896007.570000008</v>
      </c>
      <c r="D3" s="8">
        <f t="shared" si="0"/>
        <v>78364602.989999995</v>
      </c>
      <c r="E3" s="8">
        <f t="shared" si="0"/>
        <v>84456387.99999997</v>
      </c>
      <c r="F3" s="8">
        <f t="shared" si="0"/>
        <v>7531404.5799999889</v>
      </c>
    </row>
    <row r="4" spans="1:6" x14ac:dyDescent="0.2">
      <c r="A4" s="5" t="s">
        <v>4</v>
      </c>
      <c r="B4" s="8">
        <f>SUM(B5:B11)</f>
        <v>37899011</v>
      </c>
      <c r="C4" s="8">
        <f>SUM(C5:C11)</f>
        <v>79511256.650000006</v>
      </c>
      <c r="D4" s="8">
        <f>SUM(D5:D11)</f>
        <v>73398010.109999999</v>
      </c>
      <c r="E4" s="8">
        <f>SUM(E5:E11)</f>
        <v>44012257.539999984</v>
      </c>
      <c r="F4" s="8">
        <f>SUM(F5:F11)</f>
        <v>6113246.5399999898</v>
      </c>
    </row>
    <row r="5" spans="1:6" x14ac:dyDescent="0.2">
      <c r="A5" s="6" t="s">
        <v>5</v>
      </c>
      <c r="B5" s="9">
        <v>9591219.3900000006</v>
      </c>
      <c r="C5" s="9">
        <v>37208049.299999997</v>
      </c>
      <c r="D5" s="9">
        <v>34691820.950000003</v>
      </c>
      <c r="E5" s="9">
        <f>B5+C5-D5</f>
        <v>12107447.739999995</v>
      </c>
      <c r="F5" s="9">
        <f t="shared" ref="F5:F11" si="1">E5-B5</f>
        <v>2516228.349999994</v>
      </c>
    </row>
    <row r="6" spans="1:6" x14ac:dyDescent="0.2">
      <c r="A6" s="6" t="s">
        <v>6</v>
      </c>
      <c r="B6" s="9">
        <v>27092325.649999999</v>
      </c>
      <c r="C6" s="9">
        <v>41061690.729999997</v>
      </c>
      <c r="D6" s="9">
        <v>37974705.390000001</v>
      </c>
      <c r="E6" s="9">
        <f t="shared" ref="E6:E11" si="2">B6+C6-D6</f>
        <v>30179310.989999995</v>
      </c>
      <c r="F6" s="9">
        <f t="shared" si="1"/>
        <v>3086985.3399999961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1167530.0900000001</v>
      </c>
      <c r="C9" s="9">
        <v>1241516.6200000001</v>
      </c>
      <c r="D9" s="9">
        <v>731483.77</v>
      </c>
      <c r="E9" s="9">
        <f t="shared" si="2"/>
        <v>1677562.94</v>
      </c>
      <c r="F9" s="9">
        <f t="shared" si="1"/>
        <v>510032.84999999986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47935.87</v>
      </c>
      <c r="C11" s="9">
        <v>0</v>
      </c>
      <c r="D11" s="9">
        <v>0</v>
      </c>
      <c r="E11" s="9">
        <f t="shared" si="2"/>
        <v>47935.87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39025972.419999994</v>
      </c>
      <c r="C12" s="8">
        <f>SUM(C13:C21)</f>
        <v>6384750.9199999999</v>
      </c>
      <c r="D12" s="8">
        <f>SUM(D13:D21)</f>
        <v>4966592.88</v>
      </c>
      <c r="E12" s="8">
        <f>SUM(E13:E21)</f>
        <v>40444130.459999993</v>
      </c>
      <c r="F12" s="8">
        <f>SUM(F13:F21)</f>
        <v>1418158.0399999991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21393894.300000001</v>
      </c>
      <c r="C15" s="10">
        <v>0</v>
      </c>
      <c r="D15" s="10">
        <v>0</v>
      </c>
      <c r="E15" s="10">
        <f t="shared" si="4"/>
        <v>21393894.300000001</v>
      </c>
      <c r="F15" s="10">
        <f t="shared" si="3"/>
        <v>0</v>
      </c>
    </row>
    <row r="16" spans="1:6" x14ac:dyDescent="0.2">
      <c r="A16" s="6" t="s">
        <v>14</v>
      </c>
      <c r="B16" s="9">
        <v>33321649.969999999</v>
      </c>
      <c r="C16" s="9">
        <v>5936510.9199999999</v>
      </c>
      <c r="D16" s="9">
        <v>3446794.28</v>
      </c>
      <c r="E16" s="9">
        <f t="shared" si="4"/>
        <v>35811366.609999999</v>
      </c>
      <c r="F16" s="9">
        <f t="shared" si="3"/>
        <v>2489716.6400000006</v>
      </c>
    </row>
    <row r="17" spans="1:6" x14ac:dyDescent="0.2">
      <c r="A17" s="6" t="s">
        <v>15</v>
      </c>
      <c r="B17" s="9">
        <v>2714771</v>
      </c>
      <c r="C17" s="9">
        <v>0</v>
      </c>
      <c r="D17" s="9">
        <v>0</v>
      </c>
      <c r="E17" s="9">
        <f t="shared" si="4"/>
        <v>2714771</v>
      </c>
      <c r="F17" s="9">
        <f t="shared" si="3"/>
        <v>0</v>
      </c>
    </row>
    <row r="18" spans="1:6" x14ac:dyDescent="0.2">
      <c r="A18" s="6" t="s">
        <v>16</v>
      </c>
      <c r="B18" s="9">
        <v>-20513496.359999999</v>
      </c>
      <c r="C18" s="9">
        <v>0</v>
      </c>
      <c r="D18" s="9">
        <v>1519798.6</v>
      </c>
      <c r="E18" s="9">
        <f t="shared" si="4"/>
        <v>-22033294.960000001</v>
      </c>
      <c r="F18" s="9">
        <f t="shared" si="3"/>
        <v>-1519798.6000000015</v>
      </c>
    </row>
    <row r="19" spans="1:6" x14ac:dyDescent="0.2">
      <c r="A19" s="6" t="s">
        <v>17</v>
      </c>
      <c r="B19" s="9">
        <v>2109153.5099999998</v>
      </c>
      <c r="C19" s="9">
        <v>448240</v>
      </c>
      <c r="D19" s="9">
        <v>0</v>
      </c>
      <c r="E19" s="9">
        <f t="shared" si="4"/>
        <v>2557393.5099999998</v>
      </c>
      <c r="F19" s="9">
        <f t="shared" si="3"/>
        <v>448240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2018-03-08T18:40:55Z</cp:lastPrinted>
  <dcterms:created xsi:type="dcterms:W3CDTF">2014-02-09T04:04:15Z</dcterms:created>
  <dcterms:modified xsi:type="dcterms:W3CDTF">2026-07-29T22:14:50Z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