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BFB72330-2099-499F-9EE0-7EE17ECB9132}" xr6:coauthVersionLast="47" xr6:coauthVersionMax="47" xr10:uidLastSave="{00000000-0000-0000-0000-000000000000}"/>
  <bookViews>
    <workbookView xWindow="-120" yWindow="-120" windowWidth="29040" windowHeight="1584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<sst xmlns="http://schemas.openxmlformats.org/spreadsheetml/2006/main" count="190" uniqueCount="137">
  <si>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</si>
  <si>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</si>
  <si>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</si>
  <si>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</si>
  <si>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</si>
  <si>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</si>
  <si>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</si>
  <si>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</si>
  <si>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</si>
  <si>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</si>
  <si>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</si>
  <si>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</si>
  <si>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</si>
  <si>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</si>
  <si>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</si>
  <si>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</si>
  <si>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</si>
  <si>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</si>
  <si>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</si>
  <si>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</si>
  <si>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</si>
  <si>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</si>
  <si>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</si>
  <si>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</si>
  <si>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</si>
  <si>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</si>
  <si>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</si>
  <si>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</si>
  <si>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</si>
  <si>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</si>
  <si>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</si>
  <si>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</si>
  <si>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</si>
  <si>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</si>
  <si>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</si>
  <si>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</si>
  <si>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</si>
  <si>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</si>
  <si>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</si>
  <si>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</si>
  <si>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</si>
  <si>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</si>
  <si>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</si>
  <si>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</si>
  <si>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</si>
  <si>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</si>
  <si>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</si>
  <si>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</si>
  <si>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</si>
  <si>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</si>
  <si>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</si>
  <si>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</si>
  <si>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</si>
  <si>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</si>
  <si>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</si>
  <si>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</si>
  <si>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</si>
  <si>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</si>
  <si>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</si>
  <si>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</si>
  <si>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</si>
  <si>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</si>
  <si>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</si>
  <si>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</si>
  <si>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</si>
  <si>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</si>
  <si>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</si>
  <si>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</si>
  <si>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</si>
  <si>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</si>
  <si>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</si>
  <si>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</si>
  <si>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</si>
  <si>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</si>
  <si>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</si>
  <si>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</si>
  <si>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</si>
  <si>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</si>
  <si>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</si>
  <si>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</si>
  <si>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</si>
  <si>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</si>
  <si>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</si>
  <si>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</si>
  <si>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</si>
  <si>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</si>
  <si>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</si>
  <si>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</si>
  <si>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</si>
  <si>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</si>
  <si>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</si>
  <si>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</si>
  <si>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</si>
  <si>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</si>
  <si>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</si>
  <si>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</si>
  <si>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</si>
  <si>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</si>
  <si>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</si>
  <si>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</si>
  <si>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</si>
  <si>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</si>
  <si>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</si>
  <si>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</si>
  <si>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</si>
  <si>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</si>
  <si>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</si>
  <si>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</si>
  <si>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</si>
  <si>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</si>
  <si>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</si>
  <si>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</si>
  <si>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</si>
  <si>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</si>
  <si>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</si>
  <si>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</si>
  <si>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</si>
  <si>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</si>
  <si>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</si>
  <si>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</si>
  <si>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</si>
  <si>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</si>
  <si>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</si>
  <si>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</si>
  <si>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</si>
  <si>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</si>
  <si>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</si>
  <si>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</si>
  <si>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Municipal de Agua Potable y Alcantarillado de Uriangato, Gto.
Estado Analítico del Ejercicio del Presupuesto de Egresos
Clasificación por Objeto del Gasto (Capítulo y Concepto)
Del 1 de Enero al 30 de Junio de 2026
(Cifras en Pesos)</t>
  </si>
  <si>
    <t>Sistema Municipal de Agua Potable y Alcantarillado de Uriangato, Gto.
Estado Analítico del Ejercicio del Presupuesto de Egresos
Clasificación Económica (por Tipo de Gasto)
Del 1 de Enero al 30 de Junio de 2026
(Cifras en Pesos)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</si>
  <si>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</si>
  <si>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</si>
  <si>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</si>
  <si>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</si>
  <si>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</si>
  <si>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30 de Junio de 2026
(Cifras en Pesos)</t>
  </si>
  <si>
    <t>Sistema Municipal de Agua Potable y Alcantarillado de Uriangato,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</si>
</sst>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135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1659525.21</v>
      </c>
      <c r="C5" s="23">
        <v>0</v>
      </c>
      <c r="D5" s="23">
        <f>B5+C5</f>
        <v>1659525.21</v>
      </c>
      <c r="E5" s="23">
        <v>661627.94999999995</v>
      </c>
      <c r="F5" s="23">
        <v>661627.94999999995</v>
      </c>
      <c r="G5" s="23">
        <f>D5-E5</f>
        <v>997897.26</v>
      </c>
    </row>
    <row r="6" spans="1:7" x14ac:dyDescent="0.2">
      <c r="A6" s="14" t="s">
        <v>131</v>
      </c>
      <c r="B6" s="23">
        <v>7415627.75</v>
      </c>
      <c r="C6" s="23">
        <v>0</v>
      </c>
      <c r="D6" s="23">
        <f t="shared" ref="D6:D11" si="0">B6+C6</f>
        <v>7415627.75</v>
      </c>
      <c r="E6" s="23">
        <v>2864163.8</v>
      </c>
      <c r="F6" s="23">
        <v>2864163.8</v>
      </c>
      <c r="G6" s="23">
        <f t="shared" ref="G6:G11" si="1">D6-E6</f>
        <v>4551463.95</v>
      </c>
    </row>
    <row r="7" spans="1:7" x14ac:dyDescent="0.2">
      <c r="A7" s="14" t="s">
        <v>132</v>
      </c>
      <c r="B7" s="23">
        <v>50090800.420000002</v>
      </c>
      <c r="C7" s="23">
        <v>4629439.22</v>
      </c>
      <c r="D7" s="23">
        <f t="shared" si="0"/>
        <v>54720239.640000001</v>
      </c>
      <c r="E7" s="23">
        <v>22537548.25</v>
      </c>
      <c r="F7" s="23">
        <v>22537548.25</v>
      </c>
      <c r="G7" s="23">
        <f t="shared" si="1"/>
        <v>32182691.390000001</v>
      </c>
    </row>
    <row r="8" spans="1:7" x14ac:dyDescent="0.2">
      <c r="A8" s="14" t="s">
        <v>133</v>
      </c>
      <c r="B8" s="23">
        <v>6935523.6399999997</v>
      </c>
      <c r="C8" s="23">
        <v>0</v>
      </c>
      <c r="D8" s="23">
        <f t="shared" si="0"/>
        <v>6935523.6399999997</v>
      </c>
      <c r="E8" s="23">
        <v>2637216.67</v>
      </c>
      <c r="F8" s="23">
        <v>2637216.67</v>
      </c>
      <c r="G8" s="23">
        <f t="shared" si="1"/>
        <v>4298306.97</v>
      </c>
    </row>
    <row r="9" spans="1:7" x14ac:dyDescent="0.2">
      <c r="A9" s="14" t="s">
        <v>134</v>
      </c>
      <c r="B9" s="23">
        <v>1839344.98</v>
      </c>
      <c r="C9" s="23">
        <v>0</v>
      </c>
      <c r="D9" s="23">
        <f t="shared" si="0"/>
        <v>1839344.98</v>
      </c>
      <c r="E9" s="23">
        <v>729439.99</v>
      </c>
      <c r="F9" s="23">
        <v>729439.99</v>
      </c>
      <c r="G9" s="23">
        <f t="shared" si="1"/>
        <v>1109904.99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122</v>
      </c>
      <c r="B14" s="24">
        <f t="shared" ref="B14:G14" si="4">SUM(B5:B13)</f>
        <v>67940822</v>
      </c>
      <c r="C14" s="24">
        <f t="shared" si="4"/>
        <v>4629439.22</v>
      </c>
      <c r="D14" s="24">
        <f t="shared" si="4"/>
        <v>72570261.219999999</v>
      </c>
      <c r="E14" s="24">
        <f t="shared" si="4"/>
        <v>29429996.66</v>
      </c>
      <c r="F14" s="24">
        <f t="shared" si="4"/>
        <v>29429996.66</v>
      </c>
      <c r="G14" s="24">
        <f t="shared" si="4"/>
        <v>43140264.560000002</v>
      </c>
    </row>
    <row r="16" spans="1:7" ht="55.35" customHeight="1" x14ac:dyDescent="0.2">
      <c r="A16" s="34" t="s">
        <v>135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56</v>
      </c>
      <c r="C17" s="38"/>
      <c r="D17" s="38"/>
      <c r="E17" s="38"/>
      <c r="F17" s="39"/>
      <c r="G17" s="32" t="s">
        <v>55</v>
      </c>
    </row>
    <row r="18" spans="1:7" ht="22.5" x14ac:dyDescent="0.2">
      <c r="A18" s="18" t="s">
        <v>50</v>
      </c>
      <c r="B18" s="2" t="s">
        <v>51</v>
      </c>
      <c r="C18" s="2" t="s">
        <v>114</v>
      </c>
      <c r="D18" s="2" t="s">
        <v>52</v>
      </c>
      <c r="E18" s="2" t="s">
        <v>53</v>
      </c>
      <c r="F18" s="2" t="s">
        <v>54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123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122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135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124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125</v>
      </c>
      <c r="B46" s="23">
        <v>67940822</v>
      </c>
      <c r="C46" s="23">
        <v>4629439.22</v>
      </c>
      <c r="D46" s="23">
        <f t="shared" ref="D46" si="12">B46+C46</f>
        <v>72570261.219999999</v>
      </c>
      <c r="E46" s="23">
        <v>29429996.66</v>
      </c>
      <c r="F46" s="23">
        <v>29429996.66</v>
      </c>
      <c r="G46" s="23">
        <f t="shared" ref="G46" si="13">D46-E46</f>
        <v>43140264.560000002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122</v>
      </c>
      <c r="B48" s="24">
        <f t="shared" ref="B48:G48" si="14">SUM(B32:B46)</f>
        <v>67940822</v>
      </c>
      <c r="C48" s="24">
        <f t="shared" si="14"/>
        <v>4629439.22</v>
      </c>
      <c r="D48" s="24">
        <f t="shared" si="14"/>
        <v>72570261.219999999</v>
      </c>
      <c r="E48" s="24">
        <f t="shared" si="14"/>
        <v>29429996.66</v>
      </c>
      <c r="F48" s="24">
        <f t="shared" si="14"/>
        <v>29429996.66</v>
      </c>
      <c r="G48" s="24">
        <f t="shared" si="14"/>
        <v>43140264.560000002</v>
      </c>
    </row>
    <row r="50" spans="1:1" x14ac:dyDescent="0.2">
      <c r="A50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62837035.25</v>
      </c>
      <c r="C5" s="23">
        <v>424000</v>
      </c>
      <c r="D5" s="23">
        <f>B5+C5</f>
        <v>63261035.25</v>
      </c>
      <c r="E5" s="23">
        <v>24404040.02</v>
      </c>
      <c r="F5" s="23">
        <v>24404040.02</v>
      </c>
      <c r="G5" s="23">
        <f>D5-E5</f>
        <v>38856995.230000004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5103786.75</v>
      </c>
      <c r="C7" s="23">
        <v>4205439.22</v>
      </c>
      <c r="D7" s="23">
        <f>B7+C7</f>
        <v>9309225.9699999988</v>
      </c>
      <c r="E7" s="23">
        <v>5025956.6399999997</v>
      </c>
      <c r="F7" s="23">
        <v>5025956.6399999997</v>
      </c>
      <c r="G7" s="23">
        <f>D7-E7</f>
        <v>4283269.3299999991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67940822</v>
      </c>
      <c r="C15" s="26">
        <f t="shared" si="0"/>
        <v>4629439.22</v>
      </c>
      <c r="D15" s="26">
        <f t="shared" si="0"/>
        <v>72570261.219999999</v>
      </c>
      <c r="E15" s="26">
        <f t="shared" si="0"/>
        <v>29429996.66</v>
      </c>
      <c r="F15" s="26">
        <f t="shared" si="0"/>
        <v>29429996.66</v>
      </c>
      <c r="G15" s="26">
        <f t="shared" si="0"/>
        <v>43140264.560000002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22368735.25</v>
      </c>
      <c r="C4" s="27">
        <f>SUM(C5:C11)</f>
        <v>0</v>
      </c>
      <c r="D4" s="27">
        <f>B4+C4</f>
        <v>22368735.25</v>
      </c>
      <c r="E4" s="27">
        <f>SUM(E5:E11)</f>
        <v>8702341.7400000002</v>
      </c>
      <c r="F4" s="27">
        <f>SUM(F5:F11)</f>
        <v>8702341.7400000002</v>
      </c>
      <c r="G4" s="27">
        <f>D4-E4</f>
        <v>13666393.51</v>
      </c>
    </row>
    <row r="5" spans="1:8" x14ac:dyDescent="0.2">
      <c r="A5" s="11" t="s">
        <v>61</v>
      </c>
      <c r="B5" s="23">
        <v>13608846.630000001</v>
      </c>
      <c r="C5" s="23">
        <v>0</v>
      </c>
      <c r="D5" s="23">
        <f t="shared" ref="D5:D68" si="0">B5+C5</f>
        <v>13608846.630000001</v>
      </c>
      <c r="E5" s="23">
        <v>5873815.9299999997</v>
      </c>
      <c r="F5" s="23">
        <v>5873815.9299999997</v>
      </c>
      <c r="G5" s="23">
        <f t="shared" ref="G5:G68" si="1">D5-E5</f>
        <v>7735030.7000000011</v>
      </c>
      <c r="H5" s="6">
        <v>1100</v>
      </c>
    </row>
    <row r="6" spans="1:8" x14ac:dyDescent="0.2">
      <c r="A6" s="11" t="s">
        <v>62</v>
      </c>
      <c r="B6" s="23">
        <v>80000</v>
      </c>
      <c r="C6" s="23">
        <v>0</v>
      </c>
      <c r="D6" s="23">
        <f t="shared" si="0"/>
        <v>80000</v>
      </c>
      <c r="E6" s="23">
        <v>41569.32</v>
      </c>
      <c r="F6" s="23">
        <v>41569.32</v>
      </c>
      <c r="G6" s="23">
        <f t="shared" si="1"/>
        <v>38430.68</v>
      </c>
      <c r="H6" s="6">
        <v>1200</v>
      </c>
    </row>
    <row r="7" spans="1:8" x14ac:dyDescent="0.2">
      <c r="A7" s="11" t="s">
        <v>63</v>
      </c>
      <c r="B7" s="23">
        <v>2792763.62</v>
      </c>
      <c r="C7" s="23">
        <v>0</v>
      </c>
      <c r="D7" s="23">
        <f t="shared" si="0"/>
        <v>2792763.62</v>
      </c>
      <c r="E7" s="23">
        <v>570760.28</v>
      </c>
      <c r="F7" s="23">
        <v>570760.28</v>
      </c>
      <c r="G7" s="23">
        <f t="shared" si="1"/>
        <v>2222003.34</v>
      </c>
      <c r="H7" s="6">
        <v>1300</v>
      </c>
    </row>
    <row r="8" spans="1:8" x14ac:dyDescent="0.2">
      <c r="A8" s="11" t="s">
        <v>33</v>
      </c>
      <c r="B8" s="23">
        <v>4252125</v>
      </c>
      <c r="C8" s="23">
        <v>0</v>
      </c>
      <c r="D8" s="23">
        <f t="shared" si="0"/>
        <v>4252125</v>
      </c>
      <c r="E8" s="23">
        <v>1713721.8</v>
      </c>
      <c r="F8" s="23">
        <v>1713721.8</v>
      </c>
      <c r="G8" s="23">
        <f t="shared" si="1"/>
        <v>2538403.2000000002</v>
      </c>
      <c r="H8" s="6">
        <v>1400</v>
      </c>
    </row>
    <row r="9" spans="1:8" x14ac:dyDescent="0.2">
      <c r="A9" s="11" t="s">
        <v>64</v>
      </c>
      <c r="B9" s="23">
        <v>1635000</v>
      </c>
      <c r="C9" s="23">
        <v>0</v>
      </c>
      <c r="D9" s="23">
        <f t="shared" si="0"/>
        <v>1635000</v>
      </c>
      <c r="E9" s="23">
        <v>502474.41</v>
      </c>
      <c r="F9" s="23">
        <v>502474.41</v>
      </c>
      <c r="G9" s="23">
        <f t="shared" si="1"/>
        <v>1132525.5900000001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12238300</v>
      </c>
      <c r="C12" s="28">
        <f>SUM(C13:C21)</f>
        <v>123000</v>
      </c>
      <c r="D12" s="28">
        <f t="shared" si="0"/>
        <v>12361300</v>
      </c>
      <c r="E12" s="28">
        <f>SUM(E13:E21)</f>
        <v>4142182.6399999997</v>
      </c>
      <c r="F12" s="28">
        <f>SUM(F13:F21)</f>
        <v>4142182.6399999997</v>
      </c>
      <c r="G12" s="28">
        <f t="shared" si="1"/>
        <v>8219117.3600000003</v>
      </c>
      <c r="H12" s="10">
        <v>0</v>
      </c>
    </row>
    <row r="13" spans="1:8" x14ac:dyDescent="0.2">
      <c r="A13" s="11" t="s">
        <v>66</v>
      </c>
      <c r="B13" s="23">
        <v>479300</v>
      </c>
      <c r="C13" s="23">
        <v>0</v>
      </c>
      <c r="D13" s="23">
        <f t="shared" si="0"/>
        <v>479300</v>
      </c>
      <c r="E13" s="23">
        <v>150000.73000000001</v>
      </c>
      <c r="F13" s="23">
        <v>150000.73000000001</v>
      </c>
      <c r="G13" s="23">
        <f t="shared" si="1"/>
        <v>329299.27</v>
      </c>
      <c r="H13" s="6">
        <v>2100</v>
      </c>
    </row>
    <row r="14" spans="1:8" x14ac:dyDescent="0.2">
      <c r="A14" s="11" t="s">
        <v>67</v>
      </c>
      <c r="B14" s="23">
        <v>23000</v>
      </c>
      <c r="C14" s="23">
        <v>0</v>
      </c>
      <c r="D14" s="23">
        <f t="shared" si="0"/>
        <v>23000</v>
      </c>
      <c r="E14" s="23">
        <v>0</v>
      </c>
      <c r="F14" s="23">
        <v>0</v>
      </c>
      <c r="G14" s="23">
        <f t="shared" si="1"/>
        <v>23000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7601000</v>
      </c>
      <c r="C16" s="23">
        <v>0</v>
      </c>
      <c r="D16" s="23">
        <f t="shared" si="0"/>
        <v>7601000</v>
      </c>
      <c r="E16" s="23">
        <v>2278035.5099999998</v>
      </c>
      <c r="F16" s="23">
        <v>2278035.5099999998</v>
      </c>
      <c r="G16" s="23">
        <f t="shared" si="1"/>
        <v>5322964.49</v>
      </c>
      <c r="H16" s="6">
        <v>2400</v>
      </c>
    </row>
    <row r="17" spans="1:8" x14ac:dyDescent="0.2">
      <c r="A17" s="11" t="s">
        <v>70</v>
      </c>
      <c r="B17" s="23">
        <v>717000</v>
      </c>
      <c r="C17" s="23">
        <v>0</v>
      </c>
      <c r="D17" s="23">
        <f t="shared" si="0"/>
        <v>717000</v>
      </c>
      <c r="E17" s="23">
        <v>228986.38</v>
      </c>
      <c r="F17" s="23">
        <v>228986.38</v>
      </c>
      <c r="G17" s="23">
        <f t="shared" si="1"/>
        <v>488013.62</v>
      </c>
      <c r="H17" s="6">
        <v>2500</v>
      </c>
    </row>
    <row r="18" spans="1:8" x14ac:dyDescent="0.2">
      <c r="A18" s="11" t="s">
        <v>71</v>
      </c>
      <c r="B18" s="23">
        <v>1779000</v>
      </c>
      <c r="C18" s="23">
        <v>7000</v>
      </c>
      <c r="D18" s="23">
        <f t="shared" si="0"/>
        <v>1786000</v>
      </c>
      <c r="E18" s="23">
        <v>561726.02</v>
      </c>
      <c r="F18" s="23">
        <v>561726.02</v>
      </c>
      <c r="G18" s="23">
        <f t="shared" si="1"/>
        <v>1224273.98</v>
      </c>
      <c r="H18" s="6">
        <v>2600</v>
      </c>
    </row>
    <row r="19" spans="1:8" x14ac:dyDescent="0.2">
      <c r="A19" s="11" t="s">
        <v>72</v>
      </c>
      <c r="B19" s="23">
        <v>223000</v>
      </c>
      <c r="C19" s="23">
        <v>0</v>
      </c>
      <c r="D19" s="23">
        <f t="shared" si="0"/>
        <v>223000</v>
      </c>
      <c r="E19" s="23">
        <v>13145.01</v>
      </c>
      <c r="F19" s="23">
        <v>13145.01</v>
      </c>
      <c r="G19" s="23">
        <f t="shared" si="1"/>
        <v>209854.99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1416000</v>
      </c>
      <c r="C21" s="23">
        <v>116000</v>
      </c>
      <c r="D21" s="23">
        <f t="shared" si="0"/>
        <v>1532000</v>
      </c>
      <c r="E21" s="23">
        <v>910288.99</v>
      </c>
      <c r="F21" s="23">
        <v>910288.99</v>
      </c>
      <c r="G21" s="23">
        <f t="shared" si="1"/>
        <v>621711.01</v>
      </c>
      <c r="H21" s="6">
        <v>2900</v>
      </c>
    </row>
    <row r="22" spans="1:8" x14ac:dyDescent="0.2">
      <c r="A22" s="9" t="s">
        <v>58</v>
      </c>
      <c r="B22" s="28">
        <f>SUM(B23:B31)</f>
        <v>28230000</v>
      </c>
      <c r="C22" s="28">
        <f>SUM(C23:C31)</f>
        <v>301000</v>
      </c>
      <c r="D22" s="28">
        <f t="shared" si="0"/>
        <v>28531000</v>
      </c>
      <c r="E22" s="28">
        <f>SUM(E23:E31)</f>
        <v>11559515.640000001</v>
      </c>
      <c r="F22" s="28">
        <f>SUM(F23:F31)</f>
        <v>11559515.640000001</v>
      </c>
      <c r="G22" s="28">
        <f t="shared" si="1"/>
        <v>16971484.359999999</v>
      </c>
      <c r="H22" s="10">
        <v>0</v>
      </c>
    </row>
    <row r="23" spans="1:8" x14ac:dyDescent="0.2">
      <c r="A23" s="11" t="s">
        <v>75</v>
      </c>
      <c r="B23" s="23">
        <v>19766000</v>
      </c>
      <c r="C23" s="23">
        <v>-507000</v>
      </c>
      <c r="D23" s="23">
        <f t="shared" si="0"/>
        <v>19259000</v>
      </c>
      <c r="E23" s="23">
        <v>7514186.9000000004</v>
      </c>
      <c r="F23" s="23">
        <v>7514186.9000000004</v>
      </c>
      <c r="G23" s="23">
        <f t="shared" si="1"/>
        <v>11744813.1</v>
      </c>
      <c r="H23" s="6">
        <v>3100</v>
      </c>
    </row>
    <row r="24" spans="1:8" x14ac:dyDescent="0.2">
      <c r="A24" s="11" t="s">
        <v>76</v>
      </c>
      <c r="B24" s="23">
        <v>43000</v>
      </c>
      <c r="C24" s="23">
        <v>0</v>
      </c>
      <c r="D24" s="23">
        <f t="shared" si="0"/>
        <v>43000</v>
      </c>
      <c r="E24" s="23">
        <v>1234.5899999999999</v>
      </c>
      <c r="F24" s="23">
        <v>1234.5899999999999</v>
      </c>
      <c r="G24" s="23">
        <f t="shared" si="1"/>
        <v>41765.410000000003</v>
      </c>
      <c r="H24" s="6">
        <v>3200</v>
      </c>
    </row>
    <row r="25" spans="1:8" x14ac:dyDescent="0.2">
      <c r="A25" s="11" t="s">
        <v>77</v>
      </c>
      <c r="B25" s="23">
        <v>750000</v>
      </c>
      <c r="C25" s="23">
        <v>0</v>
      </c>
      <c r="D25" s="23">
        <f t="shared" si="0"/>
        <v>750000</v>
      </c>
      <c r="E25" s="23">
        <v>156489.24</v>
      </c>
      <c r="F25" s="23">
        <v>156489.24</v>
      </c>
      <c r="G25" s="23">
        <f t="shared" si="1"/>
        <v>593510.76</v>
      </c>
      <c r="H25" s="6">
        <v>3300</v>
      </c>
    </row>
    <row r="26" spans="1:8" x14ac:dyDescent="0.2">
      <c r="A26" s="11" t="s">
        <v>78</v>
      </c>
      <c r="B26" s="23">
        <v>336000</v>
      </c>
      <c r="C26" s="23">
        <v>0</v>
      </c>
      <c r="D26" s="23">
        <f t="shared" si="0"/>
        <v>336000</v>
      </c>
      <c r="E26" s="23">
        <v>154881.01</v>
      </c>
      <c r="F26" s="23">
        <v>154881.01</v>
      </c>
      <c r="G26" s="23">
        <f t="shared" si="1"/>
        <v>181118.99</v>
      </c>
      <c r="H26" s="6">
        <v>3400</v>
      </c>
    </row>
    <row r="27" spans="1:8" x14ac:dyDescent="0.2">
      <c r="A27" s="11" t="s">
        <v>79</v>
      </c>
      <c r="B27" s="23">
        <v>4755000</v>
      </c>
      <c r="C27" s="23">
        <v>808000</v>
      </c>
      <c r="D27" s="23">
        <f t="shared" si="0"/>
        <v>5563000</v>
      </c>
      <c r="E27" s="23">
        <v>2713889.9</v>
      </c>
      <c r="F27" s="23">
        <v>2713889.9</v>
      </c>
      <c r="G27" s="23">
        <f t="shared" si="1"/>
        <v>2849110.1</v>
      </c>
      <c r="H27" s="6">
        <v>3500</v>
      </c>
    </row>
    <row r="28" spans="1:8" x14ac:dyDescent="0.2">
      <c r="A28" s="11" t="s">
        <v>126</v>
      </c>
      <c r="B28" s="23">
        <v>57000</v>
      </c>
      <c r="C28" s="23">
        <v>0</v>
      </c>
      <c r="D28" s="23">
        <f t="shared" si="0"/>
        <v>57000</v>
      </c>
      <c r="E28" s="23">
        <v>0</v>
      </c>
      <c r="F28" s="23">
        <v>0</v>
      </c>
      <c r="G28" s="23">
        <f t="shared" si="1"/>
        <v>57000</v>
      </c>
      <c r="H28" s="6">
        <v>3600</v>
      </c>
    </row>
    <row r="29" spans="1:8" x14ac:dyDescent="0.2">
      <c r="A29" s="11" t="s">
        <v>80</v>
      </c>
      <c r="B29" s="23">
        <v>53000</v>
      </c>
      <c r="C29" s="23">
        <v>0</v>
      </c>
      <c r="D29" s="23">
        <f t="shared" si="0"/>
        <v>53000</v>
      </c>
      <c r="E29" s="23">
        <v>0</v>
      </c>
      <c r="F29" s="23">
        <v>0</v>
      </c>
      <c r="G29" s="23">
        <f t="shared" si="1"/>
        <v>53000</v>
      </c>
      <c r="H29" s="6">
        <v>3700</v>
      </c>
    </row>
    <row r="30" spans="1:8" x14ac:dyDescent="0.2">
      <c r="A30" s="11" t="s">
        <v>81</v>
      </c>
      <c r="B30" s="23">
        <v>40000</v>
      </c>
      <c r="C30" s="23">
        <v>0</v>
      </c>
      <c r="D30" s="23">
        <f t="shared" si="0"/>
        <v>40000</v>
      </c>
      <c r="E30" s="23">
        <v>28650</v>
      </c>
      <c r="F30" s="23">
        <v>28650</v>
      </c>
      <c r="G30" s="23">
        <f t="shared" si="1"/>
        <v>11350</v>
      </c>
      <c r="H30" s="6">
        <v>3800</v>
      </c>
    </row>
    <row r="31" spans="1:8" x14ac:dyDescent="0.2">
      <c r="A31" s="11" t="s">
        <v>18</v>
      </c>
      <c r="B31" s="23">
        <v>2430000</v>
      </c>
      <c r="C31" s="23">
        <v>0</v>
      </c>
      <c r="D31" s="23">
        <f t="shared" si="0"/>
        <v>2430000</v>
      </c>
      <c r="E31" s="23">
        <v>990184</v>
      </c>
      <c r="F31" s="23">
        <v>990184</v>
      </c>
      <c r="G31" s="23">
        <f t="shared" si="1"/>
        <v>1439816</v>
      </c>
      <c r="H31" s="6">
        <v>3900</v>
      </c>
    </row>
    <row r="32" spans="1:8" x14ac:dyDescent="0.2">
      <c r="A32" s="9" t="s">
        <v>118</v>
      </c>
      <c r="B32" s="28">
        <f>SUM(B33:B41)</f>
        <v>0</v>
      </c>
      <c r="C32" s="28">
        <f>SUM(C33:C41)</f>
        <v>0</v>
      </c>
      <c r="D32" s="28">
        <f t="shared" si="0"/>
        <v>0</v>
      </c>
      <c r="E32" s="28">
        <f>SUM(E33:E41)</f>
        <v>0</v>
      </c>
      <c r="F32" s="28">
        <f>SUM(F33:F41)</f>
        <v>0</v>
      </c>
      <c r="G32" s="28">
        <f t="shared" si="1"/>
        <v>0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0</v>
      </c>
      <c r="C36" s="23">
        <v>0</v>
      </c>
      <c r="D36" s="23">
        <f t="shared" si="0"/>
        <v>0</v>
      </c>
      <c r="E36" s="23">
        <v>0</v>
      </c>
      <c r="F36" s="23">
        <v>0</v>
      </c>
      <c r="G36" s="23">
        <f t="shared" si="1"/>
        <v>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4225000</v>
      </c>
      <c r="C42" s="28">
        <f>SUM(C43:C51)</f>
        <v>1388000</v>
      </c>
      <c r="D42" s="28">
        <f t="shared" si="0"/>
        <v>5613000</v>
      </c>
      <c r="E42" s="28">
        <f>SUM(E43:E51)</f>
        <v>2489716.64</v>
      </c>
      <c r="F42" s="28">
        <f>SUM(F43:F51)</f>
        <v>2489716.64</v>
      </c>
      <c r="G42" s="28">
        <f t="shared" si="1"/>
        <v>3123283.36</v>
      </c>
      <c r="H42" s="10">
        <v>0</v>
      </c>
    </row>
    <row r="43" spans="1:8" x14ac:dyDescent="0.2">
      <c r="A43" s="3" t="s">
        <v>89</v>
      </c>
      <c r="B43" s="23">
        <v>1480000</v>
      </c>
      <c r="C43" s="23">
        <v>700000</v>
      </c>
      <c r="D43" s="23">
        <f t="shared" si="0"/>
        <v>2180000</v>
      </c>
      <c r="E43" s="23">
        <v>1567454.76</v>
      </c>
      <c r="F43" s="23">
        <v>1567454.76</v>
      </c>
      <c r="G43" s="23">
        <f t="shared" si="1"/>
        <v>612545.24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1200000</v>
      </c>
      <c r="C46" s="23">
        <v>0</v>
      </c>
      <c r="D46" s="23">
        <f t="shared" si="0"/>
        <v>1200000</v>
      </c>
      <c r="E46" s="23">
        <v>0</v>
      </c>
      <c r="F46" s="23">
        <v>0</v>
      </c>
      <c r="G46" s="23">
        <f t="shared" si="1"/>
        <v>1200000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1545000</v>
      </c>
      <c r="C48" s="23">
        <v>688000</v>
      </c>
      <c r="D48" s="23">
        <f t="shared" si="0"/>
        <v>2233000</v>
      </c>
      <c r="E48" s="23">
        <v>922261.88</v>
      </c>
      <c r="F48" s="23">
        <v>922261.88</v>
      </c>
      <c r="G48" s="23">
        <f t="shared" si="1"/>
        <v>1310738.1200000001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878786.75</v>
      </c>
      <c r="C52" s="28">
        <f>SUM(C53:C55)</f>
        <v>729439.22</v>
      </c>
      <c r="D52" s="28">
        <f t="shared" si="0"/>
        <v>1608225.97</v>
      </c>
      <c r="E52" s="28">
        <f>SUM(E53:E55)</f>
        <v>448240</v>
      </c>
      <c r="F52" s="28">
        <f>SUM(F53:F55)</f>
        <v>448240</v>
      </c>
      <c r="G52" s="28">
        <f t="shared" si="1"/>
        <v>1159985.97</v>
      </c>
      <c r="H52" s="10">
        <v>0</v>
      </c>
    </row>
    <row r="53" spans="1:8" x14ac:dyDescent="0.2">
      <c r="A53" s="11" t="s">
        <v>98</v>
      </c>
      <c r="B53" s="23">
        <v>758786.75</v>
      </c>
      <c r="C53" s="23">
        <v>85532.34</v>
      </c>
      <c r="D53" s="23">
        <f t="shared" si="0"/>
        <v>844319.09</v>
      </c>
      <c r="E53" s="23">
        <v>0</v>
      </c>
      <c r="F53" s="23">
        <v>0</v>
      </c>
      <c r="G53" s="23">
        <f t="shared" si="1"/>
        <v>844319.09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120000</v>
      </c>
      <c r="C55" s="23">
        <v>643906.88</v>
      </c>
      <c r="D55" s="23">
        <f t="shared" si="0"/>
        <v>763906.88</v>
      </c>
      <c r="E55" s="23">
        <v>448240</v>
      </c>
      <c r="F55" s="23">
        <v>448240</v>
      </c>
      <c r="G55" s="23">
        <f t="shared" si="1"/>
        <v>315666.88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2088000</v>
      </c>
      <c r="D64" s="28">
        <f t="shared" si="0"/>
        <v>2088000</v>
      </c>
      <c r="E64" s="28">
        <f>SUM(E65:E67)</f>
        <v>2088000</v>
      </c>
      <c r="F64" s="28">
        <f>SUM(F65:F67)</f>
        <v>2088000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2088000</v>
      </c>
      <c r="D67" s="23">
        <f t="shared" si="0"/>
        <v>2088000</v>
      </c>
      <c r="E67" s="23">
        <v>2088000</v>
      </c>
      <c r="F67" s="23">
        <v>2088000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67940822</v>
      </c>
      <c r="C76" s="26">
        <f t="shared" si="4"/>
        <v>4629439.22</v>
      </c>
      <c r="D76" s="26">
        <f t="shared" si="4"/>
        <v>72570261.219999999</v>
      </c>
      <c r="E76" s="26">
        <f t="shared" si="4"/>
        <v>29429996.66</v>
      </c>
      <c r="F76" s="26">
        <f t="shared" si="4"/>
        <v>29429996.66</v>
      </c>
      <c r="G76" s="26">
        <f t="shared" si="4"/>
        <v>43140264.560000002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136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67940822</v>
      </c>
      <c r="C15" s="28">
        <f t="shared" si="3"/>
        <v>4629439.22</v>
      </c>
      <c r="D15" s="28">
        <f t="shared" si="3"/>
        <v>72570261.219999999</v>
      </c>
      <c r="E15" s="28">
        <f t="shared" si="3"/>
        <v>29429996.66</v>
      </c>
      <c r="F15" s="28">
        <f t="shared" si="3"/>
        <v>29429996.66</v>
      </c>
      <c r="G15" s="28">
        <f t="shared" si="3"/>
        <v>43140264.560000002</v>
      </c>
    </row>
    <row r="16" spans="1:7" x14ac:dyDescent="0.2">
      <c r="A16" s="17" t="s">
        <v>42</v>
      </c>
      <c r="B16" s="23">
        <v>67940822</v>
      </c>
      <c r="C16" s="23">
        <v>4629439.22</v>
      </c>
      <c r="D16" s="23">
        <f>B16+C16</f>
        <v>72570261.219999999</v>
      </c>
      <c r="E16" s="23">
        <v>29429996.66</v>
      </c>
      <c r="F16" s="23">
        <v>29429996.66</v>
      </c>
      <c r="G16" s="23">
        <f t="shared" ref="G16:G22" si="4">D16-E16</f>
        <v>43140264.560000002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67940822</v>
      </c>
      <c r="C41" s="24">
        <f t="shared" si="12"/>
        <v>4629439.22</v>
      </c>
      <c r="D41" s="24">
        <f t="shared" si="12"/>
        <v>72570261.219999999</v>
      </c>
      <c r="E41" s="24">
        <f t="shared" si="12"/>
        <v>29429996.66</v>
      </c>
      <c r="F41" s="24">
        <f t="shared" si="12"/>
        <v>29429996.66</v>
      </c>
      <c r="G41" s="24">
        <f t="shared" si="12"/>
        <v>43140264.560000002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2018-07-14T22:21:14Z</cp:lastPrinted>
  <dcterms:created xsi:type="dcterms:W3CDTF">2014-02-10T03:37:14Z</dcterms:created>
  <dcterms:modified xsi:type="dcterms:W3CDTF">2026-07-29T22:21:44Z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