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<sst xmlns="http://schemas.openxmlformats.org/spreadsheetml/2006/main" count="27" uniqueCount="27">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</sst>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6893419.459999999</v>
      </c>
      <c r="C3" s="8">
        <f t="shared" ref="C3:F3" si="0">C4+C12</f>
        <v>10951068.170000002</v>
      </c>
      <c r="D3" s="8">
        <f t="shared" si="0"/>
        <v>11509859.25</v>
      </c>
      <c r="E3" s="8">
        <f t="shared" si="0"/>
        <v>6334628.379999999</v>
      </c>
      <c r="F3" s="8">
        <f t="shared" si="0"/>
        <v>-558791.08000000054</v>
      </c>
    </row>
    <row r="4" spans="1:6" x14ac:dyDescent="0.2">
      <c r="A4" s="5" t="s">
        <v>4</v>
      </c>
      <c r="B4" s="8">
        <f>SUM(B5:B11)</f>
        <v>1114019.5</v>
      </c>
      <c r="C4" s="8">
        <f>SUM(C5:C11)</f>
        <v>10866858.190000001</v>
      </c>
      <c r="D4" s="8">
        <f>SUM(D5:D11)</f>
        <v>11342900.800000001</v>
      </c>
      <c r="E4" s="8">
        <f>SUM(E5:E11)</f>
        <v>637976.88999999966</v>
      </c>
      <c r="F4" s="8">
        <f>SUM(F5:F11)</f>
        <v>-476042.61000000039</v>
      </c>
    </row>
    <row r="5" spans="1:6" x14ac:dyDescent="0.2">
      <c r="A5" s="6" t="s">
        <v>5</v>
      </c>
      <c r="B5" s="9">
        <v>1093461.54</v>
      </c>
      <c r="C5" s="9">
        <v>5560543.46</v>
      </c>
      <c r="D5" s="9">
        <v>6070761.0700000003</v>
      </c>
      <c r="E5" s="9">
        <f>B5+C5-D5</f>
        <v>583243.9299999997</v>
      </c>
      <c r="F5" s="9">
        <f t="shared" ref="F5:F11" si="1">E5-B5</f>
        <v>-510217.61000000034</v>
      </c>
    </row>
    <row r="6" spans="1:6" x14ac:dyDescent="0.2">
      <c r="A6" s="6" t="s">
        <v>6</v>
      </c>
      <c r="B6" s="9">
        <v>16282.96</v>
      </c>
      <c r="C6" s="9">
        <v>5306314.7300000004</v>
      </c>
      <c r="D6" s="9">
        <v>5272139.7300000004</v>
      </c>
      <c r="E6" s="9">
        <f t="shared" ref="E6:E11" si="2">B6+C6-D6</f>
        <v>50457.959999999963</v>
      </c>
      <c r="F6" s="9">
        <f t="shared" si="1"/>
        <v>34174.999999999964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5779399.959999999</v>
      </c>
      <c r="C12" s="8">
        <f>SUM(C13:C21)</f>
        <v>84209.98</v>
      </c>
      <c r="D12" s="8">
        <f>SUM(D13:D21)</f>
        <v>166958.45000000001</v>
      </c>
      <c r="E12" s="8">
        <f>SUM(E13:E21)</f>
        <v>5696651.4899999993</v>
      </c>
      <c r="F12" s="8">
        <f>SUM(F13:F21)</f>
        <v>-82748.470000000205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3479891.92</v>
      </c>
      <c r="C16" s="9">
        <v>84209.98</v>
      </c>
      <c r="D16" s="9">
        <v>42104.99</v>
      </c>
      <c r="E16" s="9">
        <f t="shared" si="4"/>
        <v>3521996.9099999997</v>
      </c>
      <c r="F16" s="9">
        <f t="shared" si="3"/>
        <v>42104.989999999758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-2458634.7400000002</v>
      </c>
      <c r="C18" s="9">
        <v>0</v>
      </c>
      <c r="D18" s="9">
        <v>124853.46</v>
      </c>
      <c r="E18" s="9">
        <f t="shared" si="4"/>
        <v>-2583488.2000000002</v>
      </c>
      <c r="F18" s="9">
        <f t="shared" si="3"/>
        <v>-124853.45999999996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2018-03-08T18:40:55Z</cp:lastPrinted>
  <dcterms:created xsi:type="dcterms:W3CDTF">2014-02-09T04:04:15Z</dcterms:created>
  <dcterms:modified xsi:type="dcterms:W3CDTF">2026-07-20T21:02:44Z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