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F12" i="2" l="1"/>
  <c r="D3" i="2"/>
  <c r="C3" i="2"/>
  <c r="B3" i="2"/>
  <c r="E4" i="2"/>
  <c r="E12" i="2"/>
  <c r="F4" i="2"/>
  <c r="F3" i="2" s="1"/>
  <c r="E3" i="2" l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<sst xmlns="http://schemas.openxmlformats.org/spreadsheetml/2006/main" count="27" uniqueCount="27">
  <si>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</si>
  <si>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</si>
  <si>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</si>
  <si>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</si>
  <si>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</si>
  <si>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</si>
  <si>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</si>
  <si>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</si>
  <si>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</si>
  <si>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</si>
  <si>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</si>
  <si>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</si>
  <si>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</si>
  <si>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</si>
  <si>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</si>
  <si>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</si>
  <si>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</si>
  <si>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</si>
  <si>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</si>
  <si>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</si>
  <si>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</si>
  <si>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</si>
  <si>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</si>
  <si>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</si>
  <si>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</si>
  <si>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</si>
  <si>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Municipio de Uriangato Gto.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</si>
</sst>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25" sqref="A25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232619462.32000002</v>
      </c>
      <c r="C3" s="8">
        <f t="shared" ref="C3:F3" si="0">C4+C12</f>
        <v>1121374375.27</v>
      </c>
      <c r="D3" s="8">
        <f t="shared" si="0"/>
        <v>1090310683.0599999</v>
      </c>
      <c r="E3" s="8">
        <f t="shared" si="0"/>
        <v>263683154.53000006</v>
      </c>
      <c r="F3" s="8">
        <f t="shared" si="0"/>
        <v>31063692.210000083</v>
      </c>
    </row>
    <row r="4" spans="1:6" x14ac:dyDescent="0.2">
      <c r="A4" s="5" t="s">
        <v>4</v>
      </c>
      <c r="B4" s="8">
        <f>SUM(B5:B11)</f>
        <v>77492892.25</v>
      </c>
      <c r="C4" s="8">
        <f>SUM(C5:C11)</f>
        <v>988170550.18999994</v>
      </c>
      <c r="D4" s="8">
        <f>SUM(D5:D11)</f>
        <v>940465968.50999999</v>
      </c>
      <c r="E4" s="8">
        <f>SUM(E5:E11)</f>
        <v>125197473.93000004</v>
      </c>
      <c r="F4" s="8">
        <f>SUM(F5:F11)</f>
        <v>47704581.680000052</v>
      </c>
    </row>
    <row r="5" spans="1:6" x14ac:dyDescent="0.2">
      <c r="A5" s="6" t="s">
        <v>5</v>
      </c>
      <c r="B5" s="9">
        <v>63443712.939999998</v>
      </c>
      <c r="C5" s="9">
        <v>709361411.04999995</v>
      </c>
      <c r="D5" s="9">
        <v>651500504.49000001</v>
      </c>
      <c r="E5" s="9">
        <f>B5+C5-D5</f>
        <v>121304619.5</v>
      </c>
      <c r="F5" s="9">
        <f t="shared" ref="F5:F11" si="1">E5-B5</f>
        <v>57860906.560000002</v>
      </c>
    </row>
    <row r="6" spans="1:6" x14ac:dyDescent="0.2">
      <c r="A6" s="6" t="s">
        <v>6</v>
      </c>
      <c r="B6" s="9">
        <v>1131365.69</v>
      </c>
      <c r="C6" s="9">
        <v>273275545.54000002</v>
      </c>
      <c r="D6" s="9">
        <v>273723797.64999998</v>
      </c>
      <c r="E6" s="9">
        <f t="shared" ref="E6:E11" si="2">B6+C6-D6</f>
        <v>683113.58000004292</v>
      </c>
      <c r="F6" s="9">
        <f t="shared" si="1"/>
        <v>-448252.10999995703</v>
      </c>
    </row>
    <row r="7" spans="1:6" x14ac:dyDescent="0.2">
      <c r="A7" s="6" t="s">
        <v>7</v>
      </c>
      <c r="B7" s="9">
        <v>12917813.619999999</v>
      </c>
      <c r="C7" s="9">
        <v>5533593.5999999996</v>
      </c>
      <c r="D7" s="9">
        <v>15241666.369999999</v>
      </c>
      <c r="E7" s="9">
        <f t="shared" si="2"/>
        <v>3209740.8499999996</v>
      </c>
      <c r="F7" s="9">
        <f t="shared" si="1"/>
        <v>-9708072.7699999996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155126570.07000002</v>
      </c>
      <c r="C12" s="8">
        <f>SUM(C13:C21)</f>
        <v>133203825.08</v>
      </c>
      <c r="D12" s="8">
        <f>SUM(D13:D21)</f>
        <v>149844714.55000001</v>
      </c>
      <c r="E12" s="8">
        <f>SUM(E13:E21)</f>
        <v>138485680.60000002</v>
      </c>
      <c r="F12" s="8">
        <f>SUM(F13:F21)</f>
        <v>-16640889.469999969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155125505.40000001</v>
      </c>
      <c r="C15" s="10">
        <v>128838120.56</v>
      </c>
      <c r="D15" s="10">
        <v>141226021.66</v>
      </c>
      <c r="E15" s="10">
        <f t="shared" si="4"/>
        <v>142737604.30000004</v>
      </c>
      <c r="F15" s="10">
        <f t="shared" si="3"/>
        <v>-12387901.099999964</v>
      </c>
    </row>
    <row r="16" spans="1:6" x14ac:dyDescent="0.2">
      <c r="A16" s="6" t="s">
        <v>14</v>
      </c>
      <c r="B16" s="9">
        <v>69862591.939999998</v>
      </c>
      <c r="C16" s="9">
        <v>3002298.74</v>
      </c>
      <c r="D16" s="9">
        <v>2966718.87</v>
      </c>
      <c r="E16" s="9">
        <f t="shared" si="4"/>
        <v>69898171.809999987</v>
      </c>
      <c r="F16" s="9">
        <f t="shared" si="3"/>
        <v>35579.869999989867</v>
      </c>
    </row>
    <row r="17" spans="1:6" x14ac:dyDescent="0.2">
      <c r="A17" s="6" t="s">
        <v>15</v>
      </c>
      <c r="B17" s="9">
        <v>5642138.46</v>
      </c>
      <c r="C17" s="9">
        <v>0</v>
      </c>
      <c r="D17" s="9">
        <v>6720</v>
      </c>
      <c r="E17" s="9">
        <f t="shared" si="4"/>
        <v>5635418.46</v>
      </c>
      <c r="F17" s="9">
        <f t="shared" si="3"/>
        <v>-6720</v>
      </c>
    </row>
    <row r="18" spans="1:6" x14ac:dyDescent="0.2">
      <c r="A18" s="6" t="s">
        <v>16</v>
      </c>
      <c r="B18" s="9">
        <v>-76249267.260000005</v>
      </c>
      <c r="C18" s="9">
        <v>1363405.78</v>
      </c>
      <c r="D18" s="9">
        <v>5645254.0199999996</v>
      </c>
      <c r="E18" s="9">
        <f t="shared" si="4"/>
        <v>-80531115.5</v>
      </c>
      <c r="F18" s="9">
        <f t="shared" si="3"/>
        <v>-4281848.2399999946</v>
      </c>
    </row>
    <row r="19" spans="1:6" x14ac:dyDescent="0.2">
      <c r="A19" s="6" t="s">
        <v>17</v>
      </c>
      <c r="B19" s="9">
        <v>745601.53</v>
      </c>
      <c r="C19" s="9">
        <v>0</v>
      </c>
      <c r="D19" s="9">
        <v>0</v>
      </c>
      <c r="E19" s="9">
        <f t="shared" si="4"/>
        <v>745601.53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2026-10-27T16:30:10Z</cp:lastPrinted>
  <dcterms:created xsi:type="dcterms:W3CDTF">2014-02-09T04:04:15Z</dcterms:created>
  <dcterms:modified xsi:type="dcterms:W3CDTF">2026-10-27T16:32:22Z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