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B49" i="2"/>
  <c r="C48" i="2"/>
  <c r="C59" i="2" s="1"/>
  <c r="C61" i="2" s="1"/>
  <c r="B48" i="2"/>
  <c r="B59" i="2" s="1"/>
  <c r="C45" i="2"/>
  <c r="B45" i="2"/>
  <c r="C41" i="2"/>
  <c r="B41" i="2"/>
  <c r="C36" i="2"/>
  <c r="B36" i="2"/>
  <c r="C16" i="2"/>
  <c r="C33" i="2" s="1"/>
  <c r="B16" i="2"/>
  <c r="B33" i="2" s="1"/>
  <c r="C4" i="2"/>
  <c r="B4" i="2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<sst xmlns="http://schemas.openxmlformats.org/spreadsheetml/2006/main" count="58" uniqueCount="50">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</sst>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10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198585294.97999999</v>
      </c>
      <c r="C4" s="7">
        <f>SUM(C5:C14)</f>
        <v>352299092.39999998</v>
      </c>
    </row>
    <row r="5" spans="1:3" ht="11.25" customHeight="1" x14ac:dyDescent="0.2">
      <c r="A5" s="8" t="s">
        <v>3</v>
      </c>
      <c r="B5" s="9">
        <v>24589960.07</v>
      </c>
      <c r="C5" s="9">
        <v>27053007.059999999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411916.3</v>
      </c>
      <c r="C7" s="9">
        <v>1037063.96</v>
      </c>
    </row>
    <row r="8" spans="1:3" ht="11.25" customHeight="1" x14ac:dyDescent="0.2">
      <c r="A8" s="8" t="s">
        <v>6</v>
      </c>
      <c r="B8" s="9">
        <v>7703985.4500000002</v>
      </c>
      <c r="C8" s="9">
        <v>21944754.460000001</v>
      </c>
    </row>
    <row r="9" spans="1:3" ht="11.25" customHeight="1" x14ac:dyDescent="0.2">
      <c r="A9" s="8" t="s">
        <v>7</v>
      </c>
      <c r="B9" s="9">
        <v>3966868.71</v>
      </c>
      <c r="C9" s="9">
        <v>7464875.0700000003</v>
      </c>
    </row>
    <row r="10" spans="1:3" ht="11.25" customHeight="1" x14ac:dyDescent="0.2">
      <c r="A10" s="8" t="s">
        <v>8</v>
      </c>
      <c r="B10" s="9">
        <v>1064984.83</v>
      </c>
      <c r="C10" s="9">
        <v>2556364.6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124267341.09</v>
      </c>
      <c r="C12" s="9">
        <v>230458628.09999999</v>
      </c>
    </row>
    <row r="13" spans="1:3" ht="11.25" customHeight="1" x14ac:dyDescent="0.2">
      <c r="A13" s="8" t="s">
        <v>11</v>
      </c>
      <c r="B13" s="9">
        <v>36580238.530000001</v>
      </c>
      <c r="C13" s="9">
        <v>61784399.149999999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104646836.85000001</v>
      </c>
      <c r="C16" s="7">
        <f>SUM(C17:C32)</f>
        <v>226961341.46000001</v>
      </c>
    </row>
    <row r="17" spans="1:3" ht="11.25" customHeight="1" x14ac:dyDescent="0.2">
      <c r="A17" s="8" t="s">
        <v>14</v>
      </c>
      <c r="B17" s="9">
        <v>52685948.640000001</v>
      </c>
      <c r="C17" s="9">
        <v>100696058.28</v>
      </c>
    </row>
    <row r="18" spans="1:3" ht="11.25" customHeight="1" x14ac:dyDescent="0.2">
      <c r="A18" s="8" t="s">
        <v>15</v>
      </c>
      <c r="B18" s="9">
        <v>10904496.960000001</v>
      </c>
      <c r="C18" s="9">
        <v>23768004.469999999</v>
      </c>
    </row>
    <row r="19" spans="1:3" ht="11.25" customHeight="1" x14ac:dyDescent="0.2">
      <c r="A19" s="8" t="s">
        <v>16</v>
      </c>
      <c r="B19" s="9">
        <v>14692224.77</v>
      </c>
      <c r="C19" s="9">
        <v>43639308.200000003</v>
      </c>
    </row>
    <row r="20" spans="1:3" ht="11.25" customHeight="1" x14ac:dyDescent="0.2">
      <c r="A20" s="8" t="s">
        <v>17</v>
      </c>
      <c r="B20" s="9">
        <v>9879293.8399999999</v>
      </c>
      <c r="C20" s="9">
        <v>18483007.52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879753.5</v>
      </c>
    </row>
    <row r="23" spans="1:3" ht="11.25" customHeight="1" x14ac:dyDescent="0.2">
      <c r="A23" s="8" t="s">
        <v>20</v>
      </c>
      <c r="B23" s="9">
        <v>10340965.43</v>
      </c>
      <c r="C23" s="9">
        <v>36036117.329999998</v>
      </c>
    </row>
    <row r="24" spans="1:3" ht="11.25" customHeight="1" x14ac:dyDescent="0.2">
      <c r="A24" s="8" t="s">
        <v>21</v>
      </c>
      <c r="B24" s="9">
        <v>2183663.71</v>
      </c>
      <c r="C24" s="9">
        <v>3459092.16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3960243.5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93938458.12999998</v>
      </c>
      <c r="C33" s="7">
        <f>C4-C16</f>
        <v>125337750.93999997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106477940.83</v>
      </c>
      <c r="C41" s="7">
        <f>SUM(C42:C44)</f>
        <v>71206542.940000013</v>
      </c>
    </row>
    <row r="42" spans="1:3" ht="11.25" customHeight="1" x14ac:dyDescent="0.2">
      <c r="A42" s="8" t="s">
        <v>32</v>
      </c>
      <c r="B42" s="9">
        <v>103148476.45999999</v>
      </c>
      <c r="C42" s="9">
        <v>68977752.540000007</v>
      </c>
    </row>
    <row r="43" spans="1:3" ht="11.25" customHeight="1" x14ac:dyDescent="0.2">
      <c r="A43" s="8" t="s">
        <v>33</v>
      </c>
      <c r="B43" s="9">
        <v>3329464.37</v>
      </c>
      <c r="C43" s="9">
        <v>2228790.4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-106477940.83</v>
      </c>
      <c r="C45" s="7">
        <f>C36-C41</f>
        <v>-71206542.940000013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35901381.060000002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35901381.060000002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0</v>
      </c>
      <c r="C54" s="7">
        <f>SUM(C55+C58)</f>
        <v>34310859.090000004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34310859.090000004</v>
      </c>
    </row>
    <row r="59" spans="1:3" ht="11.25" customHeight="1" x14ac:dyDescent="0.2">
      <c r="A59" s="4" t="s">
        <v>44</v>
      </c>
      <c r="B59" s="7">
        <f>B48-B54</f>
        <v>35901381.060000002</v>
      </c>
      <c r="C59" s="7">
        <f>C48-C54</f>
        <v>-34310859.090000004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23361898.359999985</v>
      </c>
      <c r="C61" s="7">
        <f>C59+C45+C33</f>
        <v>19820348.909999952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95516096.569999993</v>
      </c>
      <c r="C63" s="7">
        <v>75695747.659999996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118877994.93000001</v>
      </c>
      <c r="C65" s="7">
        <v>95516096.569999993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2012-12-11T20:31:36Z</dcterms:created>
  <dcterms:modified xsi:type="dcterms:W3CDTF">2024-07-24T00:11:47Z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