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PUBLICACION 2DO INFORME TRIMESTRAL\"/>
    </mc:Choice>
  </mc:AlternateContent>
  <bookViews>
    <workbookView xWindow="28680" yWindow="-120" windowWidth="29040" windowHeight="15720" tabRatio="885"/>
  </bookViews>
  <sheets>
    <sheet name="COG" sheetId="6" r:id="rId1"/>
  </sheets>
  <definedNames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<sst xmlns="http://schemas.openxmlformats.org/spreadsheetml/2006/main" count="85" uniqueCount="85">
  <si>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</si>
  <si>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</si>
  <si>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</si>
  <si>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</si>
  <si>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</si>
  <si>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</si>
  <si>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</si>
  <si>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</si>
  <si>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</si>
  <si>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</si>
  <si>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</si>
  <si>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</si>
  <si>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</si>
  <si>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</si>
  <si>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</si>
  <si>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</si>
  <si>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</si>
  <si>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</si>
  <si>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</si>
  <si>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</si>
  <si>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</si>
  <si>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</si>
  <si>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</si>
  <si>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</si>
  <si>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</si>
  <si>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</si>
  <si>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</si>
  <si>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</si>
  <si>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</si>
  <si>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</si>
  <si>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</si>
  <si>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</si>
  <si>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</si>
  <si>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</si>
  <si>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</si>
  <si>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</si>
  <si>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</si>
  <si>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</si>
  <si>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</si>
  <si>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</si>
  <si>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</si>
  <si>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</si>
  <si>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</si>
  <si>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</si>
  <si>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</si>
  <si>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</si>
  <si>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</si>
  <si>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</si>
  <si>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</si>
  <si>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</si>
  <si>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</si>
  <si>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</si>
  <si>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</si>
  <si>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</si>
  <si>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</si>
  <si>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</si>
  <si>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</si>
  <si>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</si>
  <si>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</si>
  <si>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</si>
  <si>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</si>
  <si>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</si>
  <si>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</si>
  <si>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</si>
  <si>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</si>
  <si>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</si>
  <si>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</si>
  <si>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</si>
  <si>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</si>
  <si>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</si>
  <si>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</si>
  <si>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</si>
  <si>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</si>
  <si>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</si>
  <si>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</si>
  <si>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</si>
  <si>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</si>
  <si>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</si>
  <si>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</si>
  <si>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</si>
  <si>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</si>
  <si>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</si>
  <si>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</si>
  <si>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</si>
  <si>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Uriangato, Gto.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</si>
</sst>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7072901.9199999999</v>
      </c>
      <c r="C5" s="8">
        <f>SUM(C6:C12)</f>
        <v>317663.37999999995</v>
      </c>
      <c r="D5" s="8">
        <f>B5+C5</f>
        <v>7390565.2999999998</v>
      </c>
      <c r="E5" s="8">
        <f>SUM(E6:E12)</f>
        <v>3213353.0200000005</v>
      </c>
      <c r="F5" s="8">
        <f>SUM(F6:F12)</f>
        <v>3213353.0200000005</v>
      </c>
      <c r="G5" s="8">
        <f>D5-E5</f>
        <v>4177212.2799999993</v>
      </c>
    </row>
    <row r="6" spans="1:8" x14ac:dyDescent="0.2">
      <c r="A6" s="14" t="s">
        <v>20</v>
      </c>
      <c r="B6" s="5">
        <v>5608257.8499999996</v>
      </c>
      <c r="C6" s="5">
        <v>194605.74</v>
      </c>
      <c r="D6" s="5">
        <f t="shared" ref="D6:D69" si="0">B6+C6</f>
        <v>5802863.5899999999</v>
      </c>
      <c r="E6" s="5">
        <v>2815182.91</v>
      </c>
      <c r="F6" s="5">
        <v>2815182.91</v>
      </c>
      <c r="G6" s="5">
        <f t="shared" ref="G6:G69" si="1">D6-E6</f>
        <v>2987680.6799999997</v>
      </c>
      <c r="H6" s="6">
        <v>1100</v>
      </c>
    </row>
    <row r="7" spans="1:8" x14ac:dyDescent="0.2">
      <c r="A7" s="14" t="s">
        <v>21</v>
      </c>
      <c r="B7" s="5">
        <v>20800</v>
      </c>
      <c r="C7" s="5">
        <v>0</v>
      </c>
      <c r="D7" s="5">
        <f t="shared" si="0"/>
        <v>20800</v>
      </c>
      <c r="E7" s="5">
        <v>11785.4</v>
      </c>
      <c r="F7" s="5">
        <v>11785.4</v>
      </c>
      <c r="G7" s="5">
        <f t="shared" si="1"/>
        <v>9014.6</v>
      </c>
      <c r="H7" s="6">
        <v>1200</v>
      </c>
    </row>
    <row r="8" spans="1:8" x14ac:dyDescent="0.2">
      <c r="A8" s="14" t="s">
        <v>22</v>
      </c>
      <c r="B8" s="5">
        <v>826842.04</v>
      </c>
      <c r="C8" s="5">
        <v>122294.09</v>
      </c>
      <c r="D8" s="5">
        <f t="shared" si="0"/>
        <v>949136.13</v>
      </c>
      <c r="E8" s="5">
        <v>97249.7</v>
      </c>
      <c r="F8" s="5">
        <v>97249.7</v>
      </c>
      <c r="G8" s="5">
        <f t="shared" si="1"/>
        <v>851886.43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617002.03</v>
      </c>
      <c r="C10" s="5">
        <v>763.55</v>
      </c>
      <c r="D10" s="5">
        <f t="shared" si="0"/>
        <v>617765.58000000007</v>
      </c>
      <c r="E10" s="5">
        <v>289135.01</v>
      </c>
      <c r="F10" s="5">
        <v>289135.01</v>
      </c>
      <c r="G10" s="5">
        <f t="shared" si="1"/>
        <v>328630.57000000007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873015</v>
      </c>
      <c r="C13" s="9">
        <f>SUM(C14:C22)</f>
        <v>190000</v>
      </c>
      <c r="D13" s="9">
        <f t="shared" si="0"/>
        <v>1063015</v>
      </c>
      <c r="E13" s="9">
        <f>SUM(E14:E22)</f>
        <v>539529.04</v>
      </c>
      <c r="F13" s="9">
        <f>SUM(F14:F22)</f>
        <v>539529.04</v>
      </c>
      <c r="G13" s="9">
        <f t="shared" si="1"/>
        <v>523485.95999999996</v>
      </c>
      <c r="H13" s="13">
        <v>0</v>
      </c>
    </row>
    <row r="14" spans="1:8" x14ac:dyDescent="0.2">
      <c r="A14" s="14" t="s">
        <v>25</v>
      </c>
      <c r="B14" s="5">
        <v>151500</v>
      </c>
      <c r="C14" s="5">
        <v>10000</v>
      </c>
      <c r="D14" s="5">
        <f t="shared" si="0"/>
        <v>161500</v>
      </c>
      <c r="E14" s="5">
        <v>47752.81</v>
      </c>
      <c r="F14" s="5">
        <v>47752.81</v>
      </c>
      <c r="G14" s="5">
        <f t="shared" si="1"/>
        <v>113747.19</v>
      </c>
      <c r="H14" s="6">
        <v>2100</v>
      </c>
    </row>
    <row r="15" spans="1:8" x14ac:dyDescent="0.2">
      <c r="A15" s="14" t="s">
        <v>26</v>
      </c>
      <c r="B15" s="5">
        <v>35515</v>
      </c>
      <c r="C15" s="5">
        <v>0</v>
      </c>
      <c r="D15" s="5">
        <f t="shared" si="0"/>
        <v>35515</v>
      </c>
      <c r="E15" s="5">
        <v>9196</v>
      </c>
      <c r="F15" s="5">
        <v>9196</v>
      </c>
      <c r="G15" s="5">
        <f t="shared" si="1"/>
        <v>26319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44000</v>
      </c>
      <c r="C17" s="5">
        <v>0</v>
      </c>
      <c r="D17" s="5">
        <f t="shared" si="0"/>
        <v>44000</v>
      </c>
      <c r="E17" s="5">
        <v>9875.1</v>
      </c>
      <c r="F17" s="5">
        <v>9875.1</v>
      </c>
      <c r="G17" s="5">
        <f t="shared" si="1"/>
        <v>34124.9</v>
      </c>
      <c r="H17" s="6">
        <v>2400</v>
      </c>
    </row>
    <row r="18" spans="1:8" x14ac:dyDescent="0.2">
      <c r="A18" s="14" t="s">
        <v>29</v>
      </c>
      <c r="B18" s="5">
        <v>62000</v>
      </c>
      <c r="C18" s="5">
        <v>30000</v>
      </c>
      <c r="D18" s="5">
        <f t="shared" si="0"/>
        <v>92000</v>
      </c>
      <c r="E18" s="5">
        <v>39188.959999999999</v>
      </c>
      <c r="F18" s="5">
        <v>39188.959999999999</v>
      </c>
      <c r="G18" s="5">
        <f t="shared" si="1"/>
        <v>52811.040000000001</v>
      </c>
      <c r="H18" s="6">
        <v>2500</v>
      </c>
    </row>
    <row r="19" spans="1:8" x14ac:dyDescent="0.2">
      <c r="A19" s="14" t="s">
        <v>30</v>
      </c>
      <c r="B19" s="5">
        <v>508000</v>
      </c>
      <c r="C19" s="5">
        <v>150000</v>
      </c>
      <c r="D19" s="5">
        <f t="shared" si="0"/>
        <v>658000</v>
      </c>
      <c r="E19" s="5">
        <v>396274.37</v>
      </c>
      <c r="F19" s="5">
        <v>396274.37</v>
      </c>
      <c r="G19" s="5">
        <f t="shared" si="1"/>
        <v>261725.63</v>
      </c>
      <c r="H19" s="6">
        <v>2600</v>
      </c>
    </row>
    <row r="20" spans="1:8" x14ac:dyDescent="0.2">
      <c r="A20" s="14" t="s">
        <v>31</v>
      </c>
      <c r="B20" s="5">
        <v>5000</v>
      </c>
      <c r="C20" s="5">
        <v>0</v>
      </c>
      <c r="D20" s="5">
        <f t="shared" si="0"/>
        <v>5000</v>
      </c>
      <c r="E20" s="5">
        <v>0</v>
      </c>
      <c r="F20" s="5">
        <v>0</v>
      </c>
      <c r="G20" s="5">
        <f t="shared" si="1"/>
        <v>5000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67000</v>
      </c>
      <c r="C22" s="5">
        <v>0</v>
      </c>
      <c r="D22" s="5">
        <f t="shared" si="0"/>
        <v>67000</v>
      </c>
      <c r="E22" s="5">
        <v>37241.800000000003</v>
      </c>
      <c r="F22" s="5">
        <v>37241.800000000003</v>
      </c>
      <c r="G22" s="5">
        <f t="shared" si="1"/>
        <v>29758.199999999997</v>
      </c>
      <c r="H22" s="6">
        <v>2900</v>
      </c>
    </row>
    <row r="23" spans="1:8" x14ac:dyDescent="0.2">
      <c r="A23" s="12" t="s">
        <v>17</v>
      </c>
      <c r="B23" s="9">
        <f>SUM(B24:B32)</f>
        <v>619922</v>
      </c>
      <c r="C23" s="9">
        <f>SUM(C24:C32)</f>
        <v>341406.41</v>
      </c>
      <c r="D23" s="9">
        <f t="shared" si="0"/>
        <v>961328.40999999992</v>
      </c>
      <c r="E23" s="9">
        <f>SUM(E24:E32)</f>
        <v>708476.24</v>
      </c>
      <c r="F23" s="9">
        <f>SUM(F24:F32)</f>
        <v>708476.24</v>
      </c>
      <c r="G23" s="9">
        <f t="shared" si="1"/>
        <v>252852.16999999993</v>
      </c>
      <c r="H23" s="13">
        <v>0</v>
      </c>
    </row>
    <row r="24" spans="1:8" x14ac:dyDescent="0.2">
      <c r="A24" s="14" t="s">
        <v>34</v>
      </c>
      <c r="B24" s="5">
        <v>75000</v>
      </c>
      <c r="C24" s="5">
        <v>6655.45</v>
      </c>
      <c r="D24" s="5">
        <f t="shared" si="0"/>
        <v>81655.45</v>
      </c>
      <c r="E24" s="5">
        <v>32217.919999999998</v>
      </c>
      <c r="F24" s="5">
        <v>32217.919999999998</v>
      </c>
      <c r="G24" s="5">
        <f t="shared" si="1"/>
        <v>49437.53</v>
      </c>
      <c r="H24" s="6">
        <v>3100</v>
      </c>
    </row>
    <row r="25" spans="1:8" x14ac:dyDescent="0.2">
      <c r="A25" s="14" t="s">
        <v>35</v>
      </c>
      <c r="B25" s="5">
        <v>29500</v>
      </c>
      <c r="C25" s="5">
        <v>-22000</v>
      </c>
      <c r="D25" s="5">
        <f t="shared" si="0"/>
        <v>7500</v>
      </c>
      <c r="E25" s="5">
        <v>5324.4</v>
      </c>
      <c r="F25" s="5">
        <v>5324.4</v>
      </c>
      <c r="G25" s="5">
        <f t="shared" si="1"/>
        <v>2175.6000000000004</v>
      </c>
      <c r="H25" s="6">
        <v>3200</v>
      </c>
    </row>
    <row r="26" spans="1:8" x14ac:dyDescent="0.2">
      <c r="A26" s="14" t="s">
        <v>36</v>
      </c>
      <c r="B26" s="5">
        <v>55000</v>
      </c>
      <c r="C26" s="5">
        <v>10000</v>
      </c>
      <c r="D26" s="5">
        <f t="shared" si="0"/>
        <v>65000</v>
      </c>
      <c r="E26" s="5">
        <v>56545.72</v>
      </c>
      <c r="F26" s="5">
        <v>56545.72</v>
      </c>
      <c r="G26" s="5">
        <f t="shared" si="1"/>
        <v>8454.2799999999988</v>
      </c>
      <c r="H26" s="6">
        <v>3300</v>
      </c>
    </row>
    <row r="27" spans="1:8" x14ac:dyDescent="0.2">
      <c r="A27" s="14" t="s">
        <v>37</v>
      </c>
      <c r="B27" s="5">
        <v>49437</v>
      </c>
      <c r="C27" s="5">
        <v>48250</v>
      </c>
      <c r="D27" s="5">
        <f t="shared" si="0"/>
        <v>97687</v>
      </c>
      <c r="E27" s="5">
        <v>74382.100000000006</v>
      </c>
      <c r="F27" s="5">
        <v>74382.100000000006</v>
      </c>
      <c r="G27" s="5">
        <f t="shared" si="1"/>
        <v>23304.899999999994</v>
      </c>
      <c r="H27" s="6">
        <v>3400</v>
      </c>
    </row>
    <row r="28" spans="1:8" x14ac:dyDescent="0.2">
      <c r="A28" s="14" t="s">
        <v>38</v>
      </c>
      <c r="B28" s="5">
        <v>129400</v>
      </c>
      <c r="C28" s="5">
        <v>52000</v>
      </c>
      <c r="D28" s="5">
        <f t="shared" si="0"/>
        <v>181400</v>
      </c>
      <c r="E28" s="5">
        <v>120759.02</v>
      </c>
      <c r="F28" s="5">
        <v>120759.02</v>
      </c>
      <c r="G28" s="5">
        <f t="shared" si="1"/>
        <v>60640.979999999996</v>
      </c>
      <c r="H28" s="6">
        <v>3500</v>
      </c>
    </row>
    <row r="29" spans="1:8" x14ac:dyDescent="0.2">
      <c r="A29" s="14" t="s">
        <v>39</v>
      </c>
      <c r="B29" s="5">
        <v>3000</v>
      </c>
      <c r="C29" s="5">
        <v>0</v>
      </c>
      <c r="D29" s="5">
        <f t="shared" si="0"/>
        <v>3000</v>
      </c>
      <c r="E29" s="5">
        <v>900</v>
      </c>
      <c r="F29" s="5">
        <v>900</v>
      </c>
      <c r="G29" s="5">
        <f t="shared" si="1"/>
        <v>2100</v>
      </c>
      <c r="H29" s="6">
        <v>3600</v>
      </c>
    </row>
    <row r="30" spans="1:8" x14ac:dyDescent="0.2">
      <c r="A30" s="14" t="s">
        <v>40</v>
      </c>
      <c r="B30" s="5">
        <v>13000</v>
      </c>
      <c r="C30" s="5">
        <v>0</v>
      </c>
      <c r="D30" s="5">
        <f t="shared" si="0"/>
        <v>13000</v>
      </c>
      <c r="E30" s="5">
        <v>4013</v>
      </c>
      <c r="F30" s="5">
        <v>4013</v>
      </c>
      <c r="G30" s="5">
        <f t="shared" si="1"/>
        <v>8987</v>
      </c>
      <c r="H30" s="6">
        <v>3700</v>
      </c>
    </row>
    <row r="31" spans="1:8" x14ac:dyDescent="0.2">
      <c r="A31" s="14" t="s">
        <v>41</v>
      </c>
      <c r="B31" s="5">
        <v>137585</v>
      </c>
      <c r="C31" s="5">
        <v>213673.83</v>
      </c>
      <c r="D31" s="5">
        <f t="shared" si="0"/>
        <v>351258.82999999996</v>
      </c>
      <c r="E31" s="5">
        <v>303434.51</v>
      </c>
      <c r="F31" s="5">
        <v>303434.51</v>
      </c>
      <c r="G31" s="5">
        <f t="shared" si="1"/>
        <v>47824.319999999949</v>
      </c>
      <c r="H31" s="6">
        <v>3800</v>
      </c>
    </row>
    <row r="32" spans="1:8" x14ac:dyDescent="0.2">
      <c r="A32" s="14" t="s">
        <v>0</v>
      </c>
      <c r="B32" s="5">
        <v>128000</v>
      </c>
      <c r="C32" s="5">
        <v>32827.129999999997</v>
      </c>
      <c r="D32" s="5">
        <f t="shared" si="0"/>
        <v>160827.13</v>
      </c>
      <c r="E32" s="5">
        <v>110899.57</v>
      </c>
      <c r="F32" s="5">
        <v>110899.57</v>
      </c>
      <c r="G32" s="5">
        <f t="shared" si="1"/>
        <v>49927.56</v>
      </c>
      <c r="H32" s="6">
        <v>3900</v>
      </c>
    </row>
    <row r="33" spans="1:8" x14ac:dyDescent="0.2">
      <c r="A33" s="12" t="s">
        <v>80</v>
      </c>
      <c r="B33" s="9">
        <f>SUM(B34:B42)</f>
        <v>349129.47</v>
      </c>
      <c r="C33" s="9">
        <f>SUM(C34:C42)</f>
        <v>211499.38</v>
      </c>
      <c r="D33" s="9">
        <f t="shared" si="0"/>
        <v>560628.85</v>
      </c>
      <c r="E33" s="9">
        <f>SUM(E34:E42)</f>
        <v>242212.63999999998</v>
      </c>
      <c r="F33" s="9">
        <f>SUM(F34:F42)</f>
        <v>242212.63999999998</v>
      </c>
      <c r="G33" s="9">
        <f t="shared" si="1"/>
        <v>318416.20999999996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282428.21999999997</v>
      </c>
      <c r="C37" s="5">
        <v>99447.06</v>
      </c>
      <c r="D37" s="5">
        <f t="shared" si="0"/>
        <v>381875.27999999997</v>
      </c>
      <c r="E37" s="5">
        <v>176319.61</v>
      </c>
      <c r="F37" s="5">
        <v>176319.61</v>
      </c>
      <c r="G37" s="5">
        <f t="shared" si="1"/>
        <v>205555.66999999998</v>
      </c>
      <c r="H37" s="6">
        <v>4400</v>
      </c>
    </row>
    <row r="38" spans="1:8" x14ac:dyDescent="0.2">
      <c r="A38" s="14" t="s">
        <v>7</v>
      </c>
      <c r="B38" s="5">
        <v>66701.25</v>
      </c>
      <c r="C38" s="5">
        <v>112052.32</v>
      </c>
      <c r="D38" s="5">
        <f t="shared" si="0"/>
        <v>178753.57</v>
      </c>
      <c r="E38" s="5">
        <v>65893.03</v>
      </c>
      <c r="F38" s="5">
        <v>65893.03</v>
      </c>
      <c r="G38" s="5">
        <f t="shared" si="1"/>
        <v>112860.54000000001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0</v>
      </c>
      <c r="D43" s="9">
        <f t="shared" si="0"/>
        <v>0</v>
      </c>
      <c r="E43" s="9">
        <f>SUM(E44:E52)</f>
        <v>0</v>
      </c>
      <c r="F43" s="9">
        <f>SUM(F44:F52)</f>
        <v>0</v>
      </c>
      <c r="G43" s="9">
        <f t="shared" si="1"/>
        <v>0</v>
      </c>
      <c r="H43" s="13">
        <v>0</v>
      </c>
    </row>
    <row r="44" spans="1:8" x14ac:dyDescent="0.2">
      <c r="A44" s="4" t="s">
        <v>49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340000</v>
      </c>
      <c r="C65" s="9">
        <f>SUM(C66:C68)</f>
        <v>0</v>
      </c>
      <c r="D65" s="9">
        <f t="shared" si="0"/>
        <v>340000</v>
      </c>
      <c r="E65" s="9">
        <f>SUM(E66:E68)</f>
        <v>46305</v>
      </c>
      <c r="F65" s="9">
        <f>SUM(F66:F68)</f>
        <v>46305</v>
      </c>
      <c r="G65" s="9">
        <f t="shared" si="1"/>
        <v>293695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340000</v>
      </c>
      <c r="C68" s="5">
        <v>0</v>
      </c>
      <c r="D68" s="5">
        <f t="shared" si="0"/>
        <v>340000</v>
      </c>
      <c r="E68" s="5">
        <v>46305</v>
      </c>
      <c r="F68" s="5">
        <v>46305</v>
      </c>
      <c r="G68" s="5">
        <f t="shared" si="1"/>
        <v>293695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9254968.3900000006</v>
      </c>
      <c r="C77" s="11">
        <f t="shared" si="4"/>
        <v>1060569.17</v>
      </c>
      <c r="D77" s="11">
        <f t="shared" si="4"/>
        <v>10315537.560000001</v>
      </c>
      <c r="E77" s="11">
        <f t="shared" si="4"/>
        <v>4749875.9400000004</v>
      </c>
      <c r="F77" s="11">
        <f t="shared" si="4"/>
        <v>4749875.9400000004</v>
      </c>
      <c r="G77" s="11">
        <f t="shared" si="4"/>
        <v>5565661.6199999992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2024-07-31T19:20:43Z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