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C03A0657-4559-4FB4-B741-7034ACD7C6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38" i="4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<sst xmlns="http://schemas.openxmlformats.org/spreadsheetml/2006/main" count="62" uniqueCount="39">
  <si>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</si>
  <si>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</si>
  <si>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</si>
  <si>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</si>
  <si>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</si>
  <si>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</si>
  <si>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</si>
  <si>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</si>
  <si>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</si>
  <si>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</si>
  <si>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</si>
  <si>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</si>
  <si>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</si>
  <si>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</si>
  <si>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</si>
  <si>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</si>
  <si>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</si>
  <si>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</si>
  <si>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</si>
  <si>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</si>
  <si>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</si>
  <si>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</si>
  <si>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</si>
  <si>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</si>
  <si>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</si>
  <si>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</si>
  <si>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</si>
  <si>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</si>
  <si>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</si>
  <si>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</si>
  <si>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</si>
  <si>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</si>
  <si>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</si>
  <si>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</si>
  <si>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</si>
  <si>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</si>
  <si>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</si>
  <si>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</si>
  <si>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Casa de la Cultura de Uriangato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</si>
</sst>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9" zoomScaleNormal="100" workbookViewId="0">
      <selection activeCell="A25" sqref="A2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7" t="s">
        <v>38</v>
      </c>
      <c r="B1" s="48"/>
      <c r="C1" s="48"/>
      <c r="D1" s="48"/>
      <c r="E1" s="48"/>
      <c r="F1" s="48"/>
      <c r="G1" s="49"/>
    </row>
    <row r="2" spans="1:7" s="3" customFormat="1" x14ac:dyDescent="0.2">
      <c r="A2" s="34"/>
      <c r="B2" s="44" t="s">
        <v>0</v>
      </c>
      <c r="C2" s="45"/>
      <c r="D2" s="45"/>
      <c r="E2" s="45"/>
      <c r="F2" s="46"/>
      <c r="G2" s="42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3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37" t="s">
        <v>20</v>
      </c>
      <c r="B11" s="16">
        <v>210000</v>
      </c>
      <c r="C11" s="16">
        <v>90166</v>
      </c>
      <c r="D11" s="16">
        <v>300166</v>
      </c>
      <c r="E11" s="16">
        <v>66334</v>
      </c>
      <c r="F11" s="16">
        <v>66334</v>
      </c>
      <c r="G11" s="16">
        <v>-143666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22.5" x14ac:dyDescent="0.2">
      <c r="A13" s="37" t="s">
        <v>22</v>
      </c>
      <c r="B13" s="16">
        <v>4319737.55</v>
      </c>
      <c r="C13" s="16">
        <v>363272.48</v>
      </c>
      <c r="D13" s="16">
        <v>4683010.0299999993</v>
      </c>
      <c r="E13" s="16">
        <v>2498500</v>
      </c>
      <c r="F13" s="16">
        <v>2498500</v>
      </c>
      <c r="G13" s="16">
        <v>-1821237.5499999998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v>4529737.55</v>
      </c>
      <c r="C16" s="17">
        <v>453438.48</v>
      </c>
      <c r="D16" s="17">
        <v>4983176.0299999993</v>
      </c>
      <c r="E16" s="17">
        <v>2564834</v>
      </c>
      <c r="F16" s="10">
        <v>2564834</v>
      </c>
      <c r="G16" s="11">
        <v>-1964903.5499999998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v>0</v>
      </c>
    </row>
    <row r="18" spans="1:7" ht="10.5" customHeight="1" x14ac:dyDescent="0.2">
      <c r="A18" s="32"/>
      <c r="B18" s="44" t="s">
        <v>0</v>
      </c>
      <c r="C18" s="45"/>
      <c r="D18" s="45"/>
      <c r="E18" s="45"/>
      <c r="F18" s="46"/>
      <c r="G18" s="42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3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0">SUM(B22+B23+B24+B25+B26+B27+B28+B29)</f>
        <v>0</v>
      </c>
      <c r="C21" s="18">
        <f t="shared" si="0"/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1">B22+C22</f>
        <v>0</v>
      </c>
      <c r="E22" s="19">
        <v>0</v>
      </c>
      <c r="F22" s="19">
        <v>0</v>
      </c>
      <c r="G22" s="19">
        <f t="shared" ref="G22:G29" si="2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1"/>
        <v>0</v>
      </c>
      <c r="E23" s="19">
        <v>0</v>
      </c>
      <c r="F23" s="19">
        <v>0</v>
      </c>
      <c r="G23" s="19">
        <f t="shared" si="2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1"/>
        <v>0</v>
      </c>
      <c r="E24" s="19">
        <v>0</v>
      </c>
      <c r="F24" s="19">
        <v>0</v>
      </c>
      <c r="G24" s="19">
        <f t="shared" si="2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1"/>
        <v>0</v>
      </c>
      <c r="E25" s="19">
        <v>0</v>
      </c>
      <c r="F25" s="19">
        <v>0</v>
      </c>
      <c r="G25" s="19">
        <f t="shared" si="2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1"/>
        <v>0</v>
      </c>
      <c r="E26" s="19">
        <v>0</v>
      </c>
      <c r="F26" s="19">
        <v>0</v>
      </c>
      <c r="G26" s="19">
        <f t="shared" si="2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1"/>
        <v>0</v>
      </c>
      <c r="E27" s="19">
        <v>0</v>
      </c>
      <c r="F27" s="19">
        <v>0</v>
      </c>
      <c r="G27" s="19">
        <f t="shared" si="2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1"/>
        <v>0</v>
      </c>
      <c r="E28" s="19">
        <v>0</v>
      </c>
      <c r="F28" s="19">
        <v>0</v>
      </c>
      <c r="G28" s="19">
        <f t="shared" si="2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1"/>
        <v>0</v>
      </c>
      <c r="E29" s="19">
        <v>0</v>
      </c>
      <c r="F29" s="19">
        <v>0</v>
      </c>
      <c r="G29" s="19">
        <f t="shared" si="2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3">SUM(B32:B35)</f>
        <v>4529737.55</v>
      </c>
      <c r="C31" s="20">
        <f t="shared" si="3"/>
        <v>453438.48</v>
      </c>
      <c r="D31" s="20">
        <f t="shared" si="3"/>
        <v>4983176.0299999993</v>
      </c>
      <c r="E31" s="20">
        <f t="shared" si="3"/>
        <v>2564834</v>
      </c>
      <c r="F31" s="20">
        <f t="shared" si="3"/>
        <v>2564834</v>
      </c>
      <c r="G31" s="20">
        <f t="shared" si="3"/>
        <v>-1964903.5499999998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4">F33-B33</f>
        <v>0</v>
      </c>
    </row>
    <row r="34" spans="1:7" ht="22.5" x14ac:dyDescent="0.2">
      <c r="A34" s="40" t="s">
        <v>32</v>
      </c>
      <c r="B34" s="19">
        <v>210000</v>
      </c>
      <c r="C34" s="19">
        <v>90166</v>
      </c>
      <c r="D34" s="19">
        <f>B34+C34</f>
        <v>300166</v>
      </c>
      <c r="E34" s="19">
        <v>66334</v>
      </c>
      <c r="F34" s="19">
        <v>66334</v>
      </c>
      <c r="G34" s="19">
        <f t="shared" si="4"/>
        <v>-143666</v>
      </c>
    </row>
    <row r="35" spans="1:7" ht="22.5" x14ac:dyDescent="0.2">
      <c r="A35" s="40" t="s">
        <v>22</v>
      </c>
      <c r="B35" s="19">
        <v>4319737.55</v>
      </c>
      <c r="C35" s="19">
        <v>363272.48</v>
      </c>
      <c r="D35" s="19">
        <f>B35+C35</f>
        <v>4683010.0299999993</v>
      </c>
      <c r="E35" s="19">
        <v>2498500</v>
      </c>
      <c r="F35" s="19">
        <v>2498500</v>
      </c>
      <c r="G35" s="19">
        <f t="shared" si="4"/>
        <v>-1821237.5499999998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5">SUM(B38)</f>
        <v>0</v>
      </c>
      <c r="C37" s="20">
        <f t="shared" si="5"/>
        <v>0</v>
      </c>
      <c r="D37" s="20">
        <f t="shared" si="5"/>
        <v>0</v>
      </c>
      <c r="E37" s="20">
        <f t="shared" si="5"/>
        <v>0</v>
      </c>
      <c r="F37" s="20">
        <f t="shared" si="5"/>
        <v>0</v>
      </c>
      <c r="G37" s="20">
        <f t="shared" si="5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4529737.55</v>
      </c>
      <c r="C40" s="17">
        <f t="shared" ref="C40:G40" si="6">SUM(C37+C31+C21)</f>
        <v>453438.48</v>
      </c>
      <c r="D40" s="17">
        <f t="shared" si="6"/>
        <v>4983176.0299999993</v>
      </c>
      <c r="E40" s="17">
        <f t="shared" si="6"/>
        <v>2564834</v>
      </c>
      <c r="F40" s="17">
        <f t="shared" si="6"/>
        <v>2564834</v>
      </c>
      <c r="G40" s="11">
        <f t="shared" si="6"/>
        <v>-1964903.5499999998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v>0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2012-12-11T20:48:19Z</dcterms:created>
  <dcterms:modified xsi:type="dcterms:W3CDTF">2024-07-19T20:02:47Z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