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9.-2024 cuenta publica a septiembre\Cuenta Publica septiembre 2024 SIRET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B64" i="4" s="1"/>
  <c r="C55" i="4"/>
  <c r="B55" i="4"/>
  <c r="C48" i="4"/>
  <c r="B48" i="4"/>
  <c r="C43" i="4"/>
  <c r="C64" i="4" s="1"/>
  <c r="B43" i="4"/>
  <c r="C32" i="4"/>
  <c r="B32" i="4"/>
  <c r="C27" i="4"/>
  <c r="B27" i="4"/>
  <c r="B24" i="4"/>
  <c r="C17" i="4"/>
  <c r="C24" i="4" s="1"/>
  <c r="C66" i="4" s="1"/>
  <c r="B17" i="4"/>
  <c r="C13" i="4"/>
  <c r="B13" i="4"/>
  <c r="C4" i="4"/>
  <c r="B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<sst xmlns="http://schemas.openxmlformats.org/spreadsheetml/2006/main" count="56" uniqueCount="56">
  <si>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</si>
  <si>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</si>
  <si>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</si>
  <si>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</si>
  <si>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</si>
  <si>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</si>
  <si>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</si>
  <si>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</si>
  <si>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</si>
  <si>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</si>
  <si>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</si>
  <si>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</si>
  <si>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</si>
  <si>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</si>
  <si>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</si>
  <si>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</si>
  <si>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</si>
  <si>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</si>
  <si>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</si>
  <si>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</si>
  <si>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</si>
  <si>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</si>
  <si>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</si>
  <si>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</si>
  <si>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</si>
  <si>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</si>
  <si>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</si>
  <si>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</si>
  <si>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</si>
  <si>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</si>
  <si>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</si>
  <si>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</si>
  <si>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</si>
  <si>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</si>
  <si>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</si>
  <si>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</si>
  <si>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</si>
  <si>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</si>
  <si>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</si>
  <si>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</si>
  <si>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</si>
  <si>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</si>
  <si>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</si>
  <si>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</si>
  <si>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</si>
  <si>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</si>
  <si>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</si>
  <si>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</si>
  <si>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</si>
  <si>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</si>
  <si>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</si>
  <si>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</si>
  <si>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</si>
  <si>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</si>
  <si>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</si>
  <si>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Uriangato Gto.
Estado de Actividades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</si>
</sst>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6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51851639.880000003</v>
      </c>
      <c r="C4" s="14">
        <f>SUM(C5:C11)</f>
        <v>60056065.150000006</v>
      </c>
      <c r="D4" s="2"/>
    </row>
    <row r="5" spans="1:4" x14ac:dyDescent="0.2">
      <c r="A5" s="8" t="s">
        <v>1</v>
      </c>
      <c r="B5" s="15">
        <v>26078725.289999999</v>
      </c>
      <c r="C5" s="15">
        <v>27053007.23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511765.75</v>
      </c>
      <c r="C7" s="15">
        <v>1037063.94</v>
      </c>
      <c r="D7" s="4">
        <v>4130</v>
      </c>
    </row>
    <row r="8" spans="1:4" x14ac:dyDescent="0.2">
      <c r="A8" s="8" t="s">
        <v>2</v>
      </c>
      <c r="B8" s="15">
        <v>17836743.52</v>
      </c>
      <c r="C8" s="15">
        <v>21944754.449999999</v>
      </c>
      <c r="D8" s="4">
        <v>4140</v>
      </c>
    </row>
    <row r="9" spans="1:4" x14ac:dyDescent="0.2">
      <c r="A9" s="8" t="s">
        <v>46</v>
      </c>
      <c r="B9" s="15">
        <v>5640126.3700000001</v>
      </c>
      <c r="C9" s="15">
        <v>7464875.0300000003</v>
      </c>
      <c r="D9" s="4">
        <v>4150</v>
      </c>
    </row>
    <row r="10" spans="1:4" x14ac:dyDescent="0.2">
      <c r="A10" s="8" t="s">
        <v>47</v>
      </c>
      <c r="B10" s="15">
        <v>1784278.95</v>
      </c>
      <c r="C10" s="15">
        <v>2556364.5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234766099.18000001</v>
      </c>
      <c r="C13" s="14">
        <f>SUM(C14:C15)</f>
        <v>292243027.25</v>
      </c>
      <c r="D13" s="2"/>
    </row>
    <row r="14" spans="1:4" ht="22.5" x14ac:dyDescent="0.2">
      <c r="A14" s="8" t="s">
        <v>50</v>
      </c>
      <c r="B14" s="15">
        <v>184368288.52000001</v>
      </c>
      <c r="C14" s="15">
        <v>230458628.09999999</v>
      </c>
      <c r="D14" s="4">
        <v>4210</v>
      </c>
    </row>
    <row r="15" spans="1:4" ht="11.25" customHeight="1" x14ac:dyDescent="0.2">
      <c r="A15" s="8" t="s">
        <v>51</v>
      </c>
      <c r="B15" s="15">
        <v>50397810.659999996</v>
      </c>
      <c r="C15" s="15">
        <v>61784399.149999999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286617739.06</v>
      </c>
      <c r="C24" s="16">
        <f>SUM(C4+C13+C17)</f>
        <v>352299092.39999998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129590870.31</v>
      </c>
      <c r="C27" s="14">
        <f>SUM(C28:C30)</f>
        <v>174057546.59999999</v>
      </c>
      <c r="D27" s="2"/>
    </row>
    <row r="28" spans="1:5" ht="11.25" customHeight="1" x14ac:dyDescent="0.2">
      <c r="A28" s="8" t="s">
        <v>36</v>
      </c>
      <c r="B28" s="15">
        <v>79982349.040000007</v>
      </c>
      <c r="C28" s="15">
        <v>100710151.27</v>
      </c>
      <c r="D28" s="4">
        <v>5110</v>
      </c>
    </row>
    <row r="29" spans="1:5" ht="11.25" customHeight="1" x14ac:dyDescent="0.2">
      <c r="A29" s="8" t="s">
        <v>16</v>
      </c>
      <c r="B29" s="15">
        <v>20187376.109999999</v>
      </c>
      <c r="C29" s="15">
        <v>23783537.280000001</v>
      </c>
      <c r="D29" s="4">
        <v>5120</v>
      </c>
    </row>
    <row r="30" spans="1:5" ht="11.25" customHeight="1" x14ac:dyDescent="0.2">
      <c r="A30" s="8" t="s">
        <v>17</v>
      </c>
      <c r="B30" s="15">
        <v>29421145.16</v>
      </c>
      <c r="C30" s="15">
        <v>49563858.049999997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54863701.419999994</v>
      </c>
      <c r="C32" s="14">
        <f>SUM(C33:C41)</f>
        <v>58872126.730000004</v>
      </c>
      <c r="D32" s="2"/>
    </row>
    <row r="33" spans="1:4" ht="11.25" customHeight="1" x14ac:dyDescent="0.2">
      <c r="A33" s="8" t="s">
        <v>18</v>
      </c>
      <c r="B33" s="15">
        <v>15502840.59</v>
      </c>
      <c r="C33" s="15">
        <v>18483007.140000001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750663.28</v>
      </c>
      <c r="C35" s="15">
        <v>879753.5</v>
      </c>
      <c r="D35" s="4">
        <v>5230</v>
      </c>
    </row>
    <row r="36" spans="1:4" ht="11.25" customHeight="1" x14ac:dyDescent="0.2">
      <c r="A36" s="8" t="s">
        <v>21</v>
      </c>
      <c r="B36" s="15">
        <v>35183764.189999998</v>
      </c>
      <c r="C36" s="15">
        <v>36050273.93</v>
      </c>
      <c r="D36" s="4">
        <v>5240</v>
      </c>
    </row>
    <row r="37" spans="1:4" ht="11.25" customHeight="1" x14ac:dyDescent="0.2">
      <c r="A37" s="8" t="s">
        <v>22</v>
      </c>
      <c r="B37" s="15">
        <v>3426433.36</v>
      </c>
      <c r="C37" s="15">
        <v>3459092.16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4074243.5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4074243.5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49482.65</v>
      </c>
      <c r="C55" s="14">
        <f>SUM(C56:C59)</f>
        <v>4625857.24</v>
      </c>
      <c r="D55" s="2"/>
    </row>
    <row r="56" spans="1:5" ht="11.25" customHeight="1" x14ac:dyDescent="0.2">
      <c r="A56" s="8" t="s">
        <v>31</v>
      </c>
      <c r="B56" s="15">
        <v>49482.65</v>
      </c>
      <c r="C56" s="15">
        <v>4625857.24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101143179.72</v>
      </c>
      <c r="C61" s="14">
        <f>SUM(C62)</f>
        <v>48786364.850000001</v>
      </c>
      <c r="D61" s="2"/>
    </row>
    <row r="62" spans="1:5" ht="11.25" customHeight="1" x14ac:dyDescent="0.2">
      <c r="A62" s="8" t="s">
        <v>37</v>
      </c>
      <c r="B62" s="15">
        <v>101143179.72</v>
      </c>
      <c r="C62" s="15">
        <v>48786364.850000001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289721477.60000002</v>
      </c>
      <c r="C64" s="16">
        <f>C61+C55+C48+C43+C32+C27</f>
        <v>286341895.42000002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-3103738.5400000215</v>
      </c>
      <c r="C66" s="14">
        <f>C24-C64</f>
        <v>65957196.979999959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2019-05-15T20:49:00Z</cp:lastPrinted>
  <dcterms:created xsi:type="dcterms:W3CDTF">2012-12-11T20:29:16Z</dcterms:created>
  <dcterms:modified xsi:type="dcterms:W3CDTF">2024-10-05T20:10:00Z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