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TERCER TRIMESTRE 2024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<sst xmlns="http://schemas.openxmlformats.org/spreadsheetml/2006/main" count="27" uniqueCount="27">
  <si>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</si>
  <si>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</si>
  <si>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</si>
  <si>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</si>
  <si>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</si>
  <si>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</si>
  <si>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</si>
  <si>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</si>
  <si>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</si>
  <si>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</si>
  <si>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</si>
  <si>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</si>
  <si>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</si>
  <si>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</si>
  <si>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</si>
  <si>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</si>
  <si>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</si>
  <si>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</si>
  <si>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</si>
  <si>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</si>
  <si>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</si>
  <si>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</si>
  <si>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</si>
  <si>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</si>
  <si>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</si>
  <si>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</si>
  <si>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 y Alcantarillado de Uriangato, Gto.
Estado Analítico del Activo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</si>
</sst>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55463733.189999998</v>
      </c>
      <c r="C3" s="8">
        <f t="shared" ref="C3:F3" si="0">C4+C12</f>
        <v>127334139.69</v>
      </c>
      <c r="D3" s="8">
        <f t="shared" si="0"/>
        <v>119058907.02999999</v>
      </c>
      <c r="E3" s="8">
        <f t="shared" si="0"/>
        <v>63738965.849999994</v>
      </c>
      <c r="F3" s="8">
        <f t="shared" si="0"/>
        <v>8275232.6599999927</v>
      </c>
    </row>
    <row r="4" spans="1:6" x14ac:dyDescent="0.2">
      <c r="A4" s="5" t="s">
        <v>4</v>
      </c>
      <c r="B4" s="8">
        <f>SUM(B5:B11)</f>
        <v>18555068.469999999</v>
      </c>
      <c r="C4" s="8">
        <f>SUM(C5:C11)</f>
        <v>123739270.31</v>
      </c>
      <c r="D4" s="8">
        <f>SUM(D5:D11)</f>
        <v>117261472.33999999</v>
      </c>
      <c r="E4" s="8">
        <f>SUM(E5:E11)</f>
        <v>25032866.439999998</v>
      </c>
      <c r="F4" s="8">
        <f>SUM(F5:F11)</f>
        <v>6477797.9699999951</v>
      </c>
    </row>
    <row r="5" spans="1:6" x14ac:dyDescent="0.2">
      <c r="A5" s="6" t="s">
        <v>5</v>
      </c>
      <c r="B5" s="9">
        <v>1866515.91</v>
      </c>
      <c r="C5" s="9">
        <v>57649998.359999999</v>
      </c>
      <c r="D5" s="9">
        <v>56028695.719999999</v>
      </c>
      <c r="E5" s="9">
        <f>B5+C5-D5</f>
        <v>3487818.549999997</v>
      </c>
      <c r="F5" s="9">
        <f t="shared" ref="F5:F11" si="1">E5-B5</f>
        <v>1621302.6399999971</v>
      </c>
    </row>
    <row r="6" spans="1:6" x14ac:dyDescent="0.2">
      <c r="A6" s="6" t="s">
        <v>6</v>
      </c>
      <c r="B6" s="9">
        <v>15759162.880000001</v>
      </c>
      <c r="C6" s="9">
        <v>63460442.810000002</v>
      </c>
      <c r="D6" s="9">
        <v>59107174.289999999</v>
      </c>
      <c r="E6" s="9">
        <f t="shared" ref="E6:E11" si="2">B6+C6-D6</f>
        <v>20112431.399999999</v>
      </c>
      <c r="F6" s="9">
        <f t="shared" si="1"/>
        <v>4353268.5199999977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881453.81</v>
      </c>
      <c r="C9" s="9">
        <v>2628829.14</v>
      </c>
      <c r="D9" s="9">
        <v>2125602.33</v>
      </c>
      <c r="E9" s="9">
        <f t="shared" si="2"/>
        <v>1384680.62</v>
      </c>
      <c r="F9" s="9">
        <f t="shared" si="1"/>
        <v>503226.81000000006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47935.87</v>
      </c>
      <c r="C11" s="9">
        <v>0</v>
      </c>
      <c r="D11" s="9">
        <v>0</v>
      </c>
      <c r="E11" s="9">
        <f t="shared" si="2"/>
        <v>47935.87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36908664.719999999</v>
      </c>
      <c r="C12" s="8">
        <f>SUM(C13:C21)</f>
        <v>3594869.38</v>
      </c>
      <c r="D12" s="8">
        <f>SUM(D13:D21)</f>
        <v>1797434.69</v>
      </c>
      <c r="E12" s="8">
        <f>SUM(E13:E21)</f>
        <v>38706099.409999996</v>
      </c>
      <c r="F12" s="8">
        <f>SUM(F13:F21)</f>
        <v>1797434.6899999976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21393894.300000001</v>
      </c>
      <c r="C15" s="10">
        <v>0</v>
      </c>
      <c r="D15" s="10">
        <v>0</v>
      </c>
      <c r="E15" s="10">
        <f t="shared" si="4"/>
        <v>21393894.300000001</v>
      </c>
      <c r="F15" s="10">
        <f t="shared" si="3"/>
        <v>0</v>
      </c>
    </row>
    <row r="16" spans="1:6" x14ac:dyDescent="0.2">
      <c r="A16" s="6" t="s">
        <v>14</v>
      </c>
      <c r="B16" s="9">
        <v>28312112.739999998</v>
      </c>
      <c r="C16" s="9">
        <v>3594869.38</v>
      </c>
      <c r="D16" s="9">
        <v>1797434.69</v>
      </c>
      <c r="E16" s="9">
        <f t="shared" si="4"/>
        <v>30109547.429999996</v>
      </c>
      <c r="F16" s="9">
        <f t="shared" si="3"/>
        <v>1797434.6899999976</v>
      </c>
    </row>
    <row r="17" spans="1:6" x14ac:dyDescent="0.2">
      <c r="A17" s="6" t="s">
        <v>15</v>
      </c>
      <c r="B17" s="9">
        <v>664771</v>
      </c>
      <c r="C17" s="9">
        <v>0</v>
      </c>
      <c r="D17" s="9">
        <v>0</v>
      </c>
      <c r="E17" s="9">
        <f t="shared" si="4"/>
        <v>664771</v>
      </c>
      <c r="F17" s="9">
        <f t="shared" si="3"/>
        <v>0</v>
      </c>
    </row>
    <row r="18" spans="1:6" x14ac:dyDescent="0.2">
      <c r="A18" s="6" t="s">
        <v>16</v>
      </c>
      <c r="B18" s="9">
        <v>-15089878.32</v>
      </c>
      <c r="C18" s="9">
        <v>0</v>
      </c>
      <c r="D18" s="9">
        <v>0</v>
      </c>
      <c r="E18" s="9">
        <f t="shared" si="4"/>
        <v>-15089878.32</v>
      </c>
      <c r="F18" s="9">
        <f t="shared" si="3"/>
        <v>0</v>
      </c>
    </row>
    <row r="19" spans="1:6" x14ac:dyDescent="0.2">
      <c r="A19" s="6" t="s">
        <v>17</v>
      </c>
      <c r="B19" s="9">
        <v>1627765</v>
      </c>
      <c r="C19" s="9">
        <v>0</v>
      </c>
      <c r="D19" s="9">
        <v>0</v>
      </c>
      <c r="E19" s="9">
        <f t="shared" si="4"/>
        <v>1627765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2018-03-08T18:40:55Z</cp:lastPrinted>
  <dcterms:created xsi:type="dcterms:W3CDTF">2014-02-09T04:04:15Z</dcterms:created>
  <dcterms:modified xsi:type="dcterms:W3CDTF">2024-10-09T22:58:58Z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