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e\Documentos Usuario\Desktop\DOCUMENTOS TERE\TERE 2022\CUENTA PUBLICA 2022\CUARTO TRIMESTRE 2022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<sst xmlns="http://schemas.openxmlformats.org/spreadsheetml/2006/main" count="62" uniqueCount="61">
  <si>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</si>
  <si>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</si>
  <si>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</si>
  <si>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</si>
  <si>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</si>
  <si>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</si>
  <si>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</si>
  <si>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</si>
  <si>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</si>
  <si>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</si>
  <si>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</si>
  <si>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</si>
  <si>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</si>
  <si>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</si>
  <si>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</si>
  <si>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</si>
  <si>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</si>
  <si>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</si>
  <si>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</si>
  <si>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</si>
  <si>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</si>
  <si>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</si>
  <si>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</si>
  <si>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</si>
  <si>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</si>
  <si>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</si>
  <si>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</si>
  <si>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</si>
  <si>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</si>
  <si>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</si>
  <si>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</si>
  <si>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</si>
  <si>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</si>
  <si>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</si>
  <si>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</si>
  <si>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</si>
  <si>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</si>
  <si>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</si>
  <si>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</si>
  <si>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</si>
  <si>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</si>
  <si>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</si>
  <si>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</si>
  <si>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</si>
  <si>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</si>
  <si>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</si>
  <si>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</si>
  <si>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</si>
  <si>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</si>
  <si>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</si>
  <si>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</si>
  <si>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</si>
  <si>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</si>
  <si>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</si>
  <si>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</si>
  <si>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</si>
  <si>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</si>
  <si>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</si>
  <si>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</si>
  <si>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</si>
  <si>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Situación Financiera
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</si>
</sst>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4" zoomScaleNormal="100" zoomScaleSheetLayoutView="100" workbookViewId="0">
      <selection activeCell="B17" sqref="B1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2573159.36</v>
      </c>
      <c r="C5" s="20">
        <v>3375569.22</v>
      </c>
      <c r="D5" s="9" t="s">
        <v>36</v>
      </c>
      <c r="E5" s="20">
        <v>151929.26</v>
      </c>
      <c r="F5" s="23">
        <v>564020.43999999994</v>
      </c>
    </row>
    <row r="6" spans="1:6" x14ac:dyDescent="0.2">
      <c r="A6" s="9" t="s">
        <v>23</v>
      </c>
      <c r="B6" s="20">
        <v>11299643.300000001</v>
      </c>
      <c r="C6" s="20">
        <v>10481567.08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452884.64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776389.68</v>
      </c>
      <c r="C9" s="20">
        <v>624033.69999999995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47935.87</v>
      </c>
      <c r="C11" s="20">
        <v>47935.87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14697128.209999999</v>
      </c>
      <c r="C13" s="22">
        <f>SUM(C5:C11)</f>
        <v>14981990.51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151929.26</v>
      </c>
      <c r="F14" s="27">
        <f>SUM(F5:F12)</f>
        <v>564020.43999999994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21393894.300000001</v>
      </c>
      <c r="C18" s="20">
        <v>21393894.300000001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22923154.43</v>
      </c>
      <c r="C19" s="20">
        <v>20987674.920000002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664771</v>
      </c>
      <c r="C20" s="20">
        <v>664771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-13419953.550000001</v>
      </c>
      <c r="C21" s="20">
        <v>-11905555.65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970000</v>
      </c>
      <c r="C22" s="20">
        <v>110000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32531866.180000003</v>
      </c>
      <c r="C26" s="22">
        <f>SUM(C16:C24)</f>
        <v>31250784.57</v>
      </c>
      <c r="D26" s="12" t="s">
        <v>50</v>
      </c>
      <c r="E26" s="22">
        <f>SUM(E24+E14)</f>
        <v>151929.26</v>
      </c>
      <c r="F26" s="27">
        <f>SUM(F14+F24)</f>
        <v>564020.43999999994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47228994.390000001</v>
      </c>
      <c r="C28" s="22">
        <f>C13+C26</f>
        <v>46232775.079999998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6486445.6100000003</v>
      </c>
      <c r="F30" s="27">
        <f>SUM(F31:F33)</f>
        <v>6486445.6100000003</v>
      </c>
    </row>
    <row r="31" spans="1:6" x14ac:dyDescent="0.2">
      <c r="A31" s="16"/>
      <c r="B31" s="14"/>
      <c r="C31" s="15"/>
      <c r="D31" s="9" t="s">
        <v>2</v>
      </c>
      <c r="E31" s="20">
        <v>6486445.6100000003</v>
      </c>
      <c r="F31" s="23">
        <v>6486445.6100000003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40590619.520000003</v>
      </c>
      <c r="F35" s="27">
        <f>SUM(F36:F40)</f>
        <v>39182309.030000001</v>
      </c>
    </row>
    <row r="36" spans="1:6" x14ac:dyDescent="0.2">
      <c r="A36" s="16"/>
      <c r="B36" s="14"/>
      <c r="C36" s="15"/>
      <c r="D36" s="9" t="s">
        <v>46</v>
      </c>
      <c r="E36" s="20">
        <v>2004371.07</v>
      </c>
      <c r="F36" s="23">
        <v>462395.26</v>
      </c>
    </row>
    <row r="37" spans="1:6" x14ac:dyDescent="0.2">
      <c r="A37" s="16"/>
      <c r="B37" s="14"/>
      <c r="C37" s="15"/>
      <c r="D37" s="9" t="s">
        <v>14</v>
      </c>
      <c r="E37" s="20">
        <v>38586248.450000003</v>
      </c>
      <c r="F37" s="23">
        <v>38719913.770000003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47077065.130000003</v>
      </c>
      <c r="F46" s="27">
        <f>SUM(F42+F35+F30)</f>
        <v>45668754.640000001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47228994.390000001</v>
      </c>
      <c r="F48" s="22">
        <f>F46+F26</f>
        <v>46232775.079999998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59055118110236227" bottom="0.78740157480314965" header="0" footer="0"/>
  <pageSetup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2023-01-23T15:58:13Z</cp:lastPrinted>
  <dcterms:created xsi:type="dcterms:W3CDTF">2012-12-11T20:26:08Z</dcterms:created>
  <dcterms:modified xsi:type="dcterms:W3CDTF">2023-01-23T22:27:54Z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