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Tere\Documentos Usuario\Desktop\DOCUMENTOS TERE\TERE 2022\CUENTA PUBLICA 2022\CUARTO TRIMESTRE 2022\"/>
    </mc:Choice>
  </mc:AlternateContent>
  <bookViews>
    <workbookView xWindow="0" yWindow="0" windowWidth="20490" windowHeight="7650"/>
  </bookViews>
  <sheets>
    <sheet name="INR" sheetId="5" r:id="rId1"/>
    <sheet name="Instructivo_INR" sheetId="8" r:id="rId2"/>
    <sheet name="Hoja1" sheetId="7" state="hidden" r:id="rId3"/>
  </sheets>
  <definedNames>
    <definedName name="_ftn1" localSheetId="0">INR!#REF!</definedName>
    <definedName name="_ftnref1" localSheetId="0">INR!#REF!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U6" i="5" l="1"/>
  <c r="T6" i="5"/>
  <c r="U7" i="5"/>
  <c r="U12" i="5"/>
  <c r="U11" i="5"/>
  <c r="U10" i="5" l="1"/>
  <c r="T15" i="5" l="1"/>
  <c r="T14" i="5"/>
  <c r="T13" i="5"/>
  <c r="T7" i="5"/>
  <c r="T8" i="5"/>
  <c r="T9" i="5"/>
  <c r="T10" i="5"/>
  <c r="T11" i="5"/>
  <c r="T12" i="5"/>
  <c r="AF19" i="5" l="1"/>
</calcChain>
</file>

<file path=xl/sharedStrings.xml><?xml version="1.0" encoding="utf-8"?>
<sst xmlns="http://schemas.openxmlformats.org/spreadsheetml/2006/main" count="236" uniqueCount="158">
  <si>
    <t>Programa o proyecto de Inversión</t>
  </si>
  <si>
    <t>Prespuesto del programa presupuestario</t>
  </si>
  <si>
    <t>MIR</t>
  </si>
  <si>
    <t>Indicadores</t>
  </si>
  <si>
    <t>Resultado del indicador</t>
  </si>
  <si>
    <t xml:space="preserve">Clasificación Programática acorde al CONAC
</t>
  </si>
  <si>
    <t xml:space="preserve">Clave del Programa presupuestario
</t>
  </si>
  <si>
    <t xml:space="preserve">Nombre del programa presupuestario
</t>
  </si>
  <si>
    <t xml:space="preserve">Clasificación funcional del gasto al que corresponde el programa presupuestario
</t>
  </si>
  <si>
    <t xml:space="preserve">Nombre de la dependencia o entidad que lo ejecuta
</t>
  </si>
  <si>
    <t xml:space="preserve">Aprobado
</t>
  </si>
  <si>
    <t>Modificado</t>
  </si>
  <si>
    <t xml:space="preserve">Devengado
</t>
  </si>
  <si>
    <t xml:space="preserve">Ejercido
</t>
  </si>
  <si>
    <t xml:space="preserve">Pagado
</t>
  </si>
  <si>
    <t xml:space="preserve">Cuenta con MIR
(SI/NO)
</t>
  </si>
  <si>
    <t>Nivel de la MIR del programa</t>
  </si>
  <si>
    <t>Descripción del resumen narrativo (FIN, Propósito, componentes y actividades)</t>
  </si>
  <si>
    <t xml:space="preserve">Nombre del Indicador
</t>
  </si>
  <si>
    <t xml:space="preserve">Nivel de la MIR, al que corresponde el indicador
</t>
  </si>
  <si>
    <t xml:space="preserve">Fórmula de cálculo
</t>
  </si>
  <si>
    <t>Descripción de variables de la fórmula</t>
  </si>
  <si>
    <t xml:space="preserve">Meta del indicador Programada
</t>
  </si>
  <si>
    <t xml:space="preserve">Meta del indicador Modificada
</t>
  </si>
  <si>
    <t xml:space="preserve">Meta del indicador alcanzada
</t>
  </si>
  <si>
    <t xml:space="preserve">Valor del numerador de la formula </t>
  </si>
  <si>
    <t>Valor del denominador de la formula</t>
  </si>
  <si>
    <t>Unidad de medida de las variables del indicador</t>
  </si>
  <si>
    <t>E</t>
  </si>
  <si>
    <t>E0009</t>
  </si>
  <si>
    <t>OPERACIÓN</t>
  </si>
  <si>
    <t>2.1.2</t>
  </si>
  <si>
    <t>SMAPAU</t>
  </si>
  <si>
    <t>SI</t>
  </si>
  <si>
    <t>Fin</t>
  </si>
  <si>
    <t>Encuesta de percepción ciudadana.</t>
  </si>
  <si>
    <t>Satisfacción ciudadana</t>
  </si>
  <si>
    <t>Este indicador muestra la percepcion ciudadana sobre el servicio proporcionado por el sistema a la ciudadania.</t>
  </si>
  <si>
    <t>Proposito</t>
  </si>
  <si>
    <t>Tasa de variación en Extracción de Litros/Seg</t>
  </si>
  <si>
    <t>Lt/S</t>
  </si>
  <si>
    <t>Componente</t>
  </si>
  <si>
    <t>Porcentaje de mantenimiento de pozos ejecutado</t>
  </si>
  <si>
    <t>(Mantenimiento correctivo ejecutados/manteminietos correctivos programados)*100</t>
  </si>
  <si>
    <t>Este indicador muestra los mantenimientos correctivos ejecutados en los pozos del SMAPAU</t>
  </si>
  <si>
    <t>Mantenimientos de pozos del SMAPAU</t>
  </si>
  <si>
    <t>Actividad</t>
  </si>
  <si>
    <t>Porcentaje de revisiones realizadas a los pozos de agua potable</t>
  </si>
  <si>
    <t>(Diagnosticos realizados / Diagnosticos programados)*100</t>
  </si>
  <si>
    <t>Este indicador muestra los diagnosticos realizados en los pozos de agua potable del SMAPAU.</t>
  </si>
  <si>
    <t>Diagnosticos realizados en los pozos del SMAPAU</t>
  </si>
  <si>
    <t>Modernización del equipamiento de los pozos</t>
  </si>
  <si>
    <t>Porcentaje de avance en la modernizaciòn de los equipamientos en pozos</t>
  </si>
  <si>
    <t>(Equipamiento de pozo ejecutado / Equipamiento de pozo programado) * 100</t>
  </si>
  <si>
    <t>Este indicador muestra los equipamientos en los pozos del SMAPAU.</t>
  </si>
  <si>
    <t>Equipamiento de pozos en el SMAPAU</t>
  </si>
  <si>
    <t>Red hidraulica nueva instalada</t>
  </si>
  <si>
    <t>Porcentaje de red hidraulica nueva instalada</t>
  </si>
  <si>
    <t>(Red hidraulica nueva instalada/red hidraulica nueva programada) *100</t>
  </si>
  <si>
    <t>Este indicador muestra la red hidraulica nueva instalada dentro del municipio</t>
  </si>
  <si>
    <t>Red hidraulica nueva instalada en el municipio</t>
  </si>
  <si>
    <t>Ampliaciones de red de conducción de agua potable</t>
  </si>
  <si>
    <t>Porcentaje de metros lineales de red hidraulica instalada</t>
  </si>
  <si>
    <t>(Red de conduccion de agua potable instalada / red hidraulica programada nueva instalada) *100</t>
  </si>
  <si>
    <t>Este indicador muestra la red de coducción de agua potable instadala dentro del municipio.</t>
  </si>
  <si>
    <t>Red de conducciòn de agua potable instalada en el municipio</t>
  </si>
  <si>
    <t>(Red de agua potable sustituida / red de agua potable programada para sustituir) * 100</t>
  </si>
  <si>
    <t>Este indicador muestra la red de agua potable reparada en el municipio.</t>
  </si>
  <si>
    <t>Red de agua potable reparada en el municipio.</t>
  </si>
  <si>
    <t>1ER TRIMESTRE</t>
  </si>
  <si>
    <t>2DO TRIMESTRE</t>
  </si>
  <si>
    <t>3ER TRIMESTRE</t>
  </si>
  <si>
    <t>4TO TRIMESTRE</t>
  </si>
  <si>
    <t>TOTAL</t>
  </si>
  <si>
    <t>Recomendación:</t>
  </si>
  <si>
    <t xml:space="preserve">En caso de no contar con la información señalada en cada campo indicar N/D (no Disponible) o N/A en el caso de que no aplique la información requerida. Nota: esta recomendación no aplica en las columnas 6 al 10 dado lo comentado en el punto 14. </t>
  </si>
  <si>
    <t>Columna</t>
  </si>
  <si>
    <t>Instructivo</t>
  </si>
  <si>
    <r>
      <t xml:space="preserve">Seleccionar la clasificación programática de acuerdo al CONAC, a la que se encuentra vinculada el programa presupuestario. Consultar clasificación disponible en: 
</t>
    </r>
    <r>
      <rPr>
        <b/>
        <sz val="12"/>
        <color theme="1"/>
        <rFont val="Arial Narrow"/>
        <family val="2"/>
      </rPr>
      <t>https://www.conac.gob.mx/work/models/CONAC/normatividad/NOR_01_02_004.pdf</t>
    </r>
  </si>
  <si>
    <r>
      <t xml:space="preserve">Indicar la clave que se le asignó al programa presupuestario la cual debe iniciar con la letra que señale el acuerdo por el que se emite la clasificación programática del gasto emitido por el CONAC.  Consultar clasificación disponible en:
</t>
    </r>
    <r>
      <rPr>
        <b/>
        <sz val="12"/>
        <color theme="1"/>
        <rFont val="Arial Narrow"/>
        <family val="2"/>
      </rPr>
      <t>https://www.conac.gob.mx/work/models/CONAC/normatividad/NOR_01_02_004.pdf</t>
    </r>
  </si>
  <si>
    <t>Indicar la denominación que se le haya otorgado al programa presupuestario. El nombre del programa presupuestario no debe ser el mismo que el de la Unidad Responsable.</t>
  </si>
  <si>
    <r>
      <t xml:space="preserve">Seleccionar la clasificación funcional del gasto al que corresponde el programa presupuestario acorde al Acuerdo emitido por el CONAC, esto es: DESARROLLO SOCIAL, DESARROLLO ECONÓMICO, GOBIERNO, OTROS. Consultar clasificación disponible en:
</t>
    </r>
    <r>
      <rPr>
        <b/>
        <sz val="12"/>
        <color theme="1"/>
        <rFont val="Arial Narrow"/>
        <family val="2"/>
      </rPr>
      <t>https://www.conac.gob.mx/work/models/CONAC/normatividad/NOR_01_02_003.pdf</t>
    </r>
  </si>
  <si>
    <t>Señalar el nombre completo de la o las dependencias o entidades que ejecutan el programa presupuestario.</t>
  </si>
  <si>
    <t>Indicar el importe del presupuesto aprobado para el programa presupuestario.
Nota: en caso de contar con datos del presupuesto aprobado a nivel actividad de la MIR del programa, indicar el importe en cada una; la suma del importe de todas las actividades debe corresponder con el valor señalado al importe aprobado del componente asociado, asimismo, la suma total del importe de los componentes debe corresponder con el importe indicado en la fila del PROPOSITO y finalmente, éste debe ser el mismo que el importe del nivel FIN.</t>
  </si>
  <si>
    <t>Indicar el importe del presupuesto modificado para el programa presupuestario a la fecha en que se reporta.
Nota: en caso de contar con datos del presupuesto modificado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</si>
  <si>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Indicar el importe del presupuesto devengado para el programa presupuestario a la fecha en que se reporta.
Nota: en caso de contar con datos del presupuesto devengado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</si>
  <si>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Indicar el importe del presupuesto ejercido para el programa presupuestario a la fecha en que se reporta.
Nota: en caso de contar con datos del presupuesto ejercido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</si>
  <si>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Indicar el importe del presupuesto pagado para el programa presupuestario a la fecha en que se reporta.
Nota: en caso de contar con datos del presupuesto pagado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</si>
  <si>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Indicar si para el programa presupuestario se elaboró su Matriz de Indicadores para Resultados, (MIR).</t>
  </si>
  <si>
    <t>Seleccionar el nivel de la MIR del programa presupuestario a describir FIN, PROPÓSITO, COMPONENTE O ACTIVIDAD.</t>
  </si>
  <si>
    <t>Descripción del FIN, PROPÓSITO, COMPONENTES Y ACTIVIDADES de la MIR del Programa Presupuestario</t>
  </si>
  <si>
    <t>Descripción del nombre asignado al indicador, ejemplo: "Índice de marginación en Guanajuato", en caso de no contar con información del indicador se deberán atender las recomendaciones del instructivo. Nota: por cada indicador deberán rellenarse los datos de las columnas 1 a 5 y de la 11 a 13, excepto las columnas 6 a la 10, debido a que en éstas se deberá indicar únicamente los importes del FIN, PROPOSITO, COMPONENTES Y ACTIVIDADES.</t>
  </si>
  <si>
    <t>Indicar si el indicador corresponde al nivel de FIN, PROPÓSITO, COMPONENTE O ACTIVIDAD  de la MIR</t>
  </si>
  <si>
    <t>Se refiere a la expresión matemática del indicador. Determina la forma en que se relacionan las variables.</t>
  </si>
  <si>
    <t>Describir el significado de las variables de la fórmula del indicador</t>
  </si>
  <si>
    <t>Señalar la meta aprobada del indicador para el ejercicio en que se reporta.</t>
  </si>
  <si>
    <t>Señalar la meta modificada del indicador para el periodo en que se reporta.</t>
  </si>
  <si>
    <t>Señalar la meta alcanzada del indicador para el periodo en que se reporta.</t>
  </si>
  <si>
    <t xml:space="preserve">Indicar la cantidad que se obtuvo al periodo que se reporta respecto al numerador de la fórmula del indicador </t>
  </si>
  <si>
    <t xml:space="preserve">Indicar la cantidad que se obtuvo al periodo que se reporta respecto al denominador de la fórmula del indicador </t>
  </si>
  <si>
    <t>Indicar la unidad de medida que tienen las variables del indicador, (alumnos, profesores, áreas naturales protegidas, áreas reforestadas).</t>
  </si>
  <si>
    <t>S Sujetos a Reglas de Operación</t>
  </si>
  <si>
    <t>Desarrollo Social</t>
  </si>
  <si>
    <t>FIN</t>
  </si>
  <si>
    <t>U Otros Subsidios</t>
  </si>
  <si>
    <t>Desarrollo Económico</t>
  </si>
  <si>
    <t>PROPÓSITO</t>
  </si>
  <si>
    <t>E Prestación de Servicios Públicos</t>
  </si>
  <si>
    <t>Gobierno y Finanzas</t>
  </si>
  <si>
    <t>COMPONENTE</t>
  </si>
  <si>
    <t>B Provisión de Bienes Públicos</t>
  </si>
  <si>
    <t>Otros</t>
  </si>
  <si>
    <t>ACTIVIDAD</t>
  </si>
  <si>
    <t>P Planeación, seguimiento y evaluación de políticas públicas</t>
  </si>
  <si>
    <t>F Promoción y fomento</t>
  </si>
  <si>
    <t>G Regulación y supervisión</t>
  </si>
  <si>
    <t>A Funciones de las Fuerzas Armadas (Únicamente Gobierno Federal)</t>
  </si>
  <si>
    <t>R Específicos</t>
  </si>
  <si>
    <t>K Proyectos de Inversión</t>
  </si>
  <si>
    <t>M Apoyo al proceso presupuestario y para mejorar la eficiencia institucional</t>
  </si>
  <si>
    <t>O Apoyo a la función pública y al mejoramiento de la gestión</t>
  </si>
  <si>
    <t>W Operaciones ajenas</t>
  </si>
  <si>
    <t>L Obligaciones de cumplimiento de resolución jurisdiccional</t>
  </si>
  <si>
    <t>N Desastres Naturales</t>
  </si>
  <si>
    <t>J Pensiones y jubilaciones</t>
  </si>
  <si>
    <t>T Aportaciones a la seguridad social</t>
  </si>
  <si>
    <t>Y Aportaciones a fondos de estabilización</t>
  </si>
  <si>
    <t>Z Aportaciones a fondos de inversión y reestructura de pensiones</t>
  </si>
  <si>
    <t>I Gasto Federalizado</t>
  </si>
  <si>
    <t>C Participaciones a entidades federativas y municipios</t>
  </si>
  <si>
    <t>D Costo financiero, deuda o apoyos a deudores y ahorradores de la banca</t>
  </si>
  <si>
    <t>H Adeudos de ejercicios fiscales anteriores</t>
  </si>
  <si>
    <t xml:space="preserve"> El Municipio de Uriangato, se beneficia con una mejor extracción y distribución de agua potable.</t>
  </si>
  <si>
    <t>Matenimiento correctivo de pozos ejecutados</t>
  </si>
  <si>
    <t>Revisión de los pozos de agua potable del SMAPAU</t>
  </si>
  <si>
    <t>Creación y rehabilitación de tanques de almacenamiento de agua del organismo</t>
  </si>
  <si>
    <t>Creación de tanque elevado de almacenamiento de agua potable en la colonia Las Misiones</t>
  </si>
  <si>
    <t>Mantenimiento de tanques de almacenamiento de agua potable (tanques de mamposteo y tanques elevados)</t>
  </si>
  <si>
    <t>Porcentaje de cumplimiento en creación y rehabilitación de tanques de almacenamiento.</t>
  </si>
  <si>
    <t>Porcentaje de cumpliento del proyecto ejecutivo.</t>
  </si>
  <si>
    <t>Porcentaje de cumpliento de mantenimientos en taques almacenamiento</t>
  </si>
  <si>
    <t>Mantenimientos de tanques almancenamiento</t>
  </si>
  <si>
    <t>Este indicador muestra el mantenimiento realizados a los tanques de almacenamiento de agua.</t>
  </si>
  <si>
    <t>(Mantenimiento en tanques almacenamiento ejecutados/Mantenimiento en tanques almacenamiento programados) *100</t>
  </si>
  <si>
    <t>(Proyecto ejecutivo de Tanque elevado elaborado/proyector ejecutivo de tanque elevado programado para su elaboración) *100</t>
  </si>
  <si>
    <t>(Tanques de almacenamiento creados y rehabilitados /  tanques programados para crear y rehabilitar) * 100</t>
  </si>
  <si>
    <t>Porcentaje de metros lineales de red hidraulica sustituida</t>
  </si>
  <si>
    <t>Este indicador muestra los tanques de almacenamiento creados y rehabilitados.</t>
  </si>
  <si>
    <t>Este indicador muestra los proyectos ejecutivos elaborados.</t>
  </si>
  <si>
    <t>Proyectos ejecutivos elaborados</t>
  </si>
  <si>
    <t>Contribuir al abasto y calidad de agua potable del municipio de Uriangato, Gto, a traves de las acciones de mejora de las redes hidraulicas y de los mantemientos de los puntos  de extracción y almacenamiento de agua potable.</t>
  </si>
  <si>
    <t>(Extracción de Lt/s 2022/ Extracción de Lt/s 2021) -1*100</t>
  </si>
  <si>
    <t>Este indicador muestra la extracción de litros por segundo de agua potable para eficientar su distribución y uso de los usuarios.</t>
  </si>
  <si>
    <t>Percepcion de la ciudadania</t>
  </si>
  <si>
    <t>Tanques de almacenamiento creados y rehabilitados</t>
  </si>
  <si>
    <t>Sustitución de redes obsoletas de agua potable</t>
  </si>
  <si>
    <t>SISTEMA MUNICIPAL DE AGUA POTABLE Y ALCANTARILLADO DEL MUNICIPIO DE URIANGATO, GTO.
Indicadores de Resultados
Del 1 de enero al 31 de diciembre de 2022</t>
  </si>
  <si>
    <t>“Bajo protesta de decir verdad declaramos que los Estados Financieros y sus notas, son razonablemente correctos y son responsabilidad del emisor”.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</si>
</sst>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quot;$&quot;* #,##0.00_-;\-&quot;$&quot;* #,##0.00_-;_-&quot;$&quot;* &quot;-&quot;??_-;_-@_-"/>
    <numFmt numFmtId="43" formatCode="_-* #,##0.00_-;\-* #,##0.00_-;_-* &quot;-&quot;??_-;_-@_-"/>
    <numFmt numFmtId="164" formatCode="_-[$€-2]* #,##0.00_-;\-[$€-2]* #,##0.00_-;_-[$€-2]* &quot;-&quot;??_-"/>
  </numFmts>
  <fonts count="14" x14ac:knownFonts="1">
    <font>
      <sz val="8"/>
      <color theme="1"/>
      <name val="Arial"/>
      <family val="2"/>
    </font>
    <font>
      <sz val="10"/>
      <name val="Arial"/>
      <family val="2"/>
    </font>
    <font>
      <sz val="11"/>
      <color indexed="8"/>
      <name val="Calibri"/>
      <family val="2"/>
    </font>
    <font>
      <b/>
      <sz val="8"/>
      <color theme="0"/>
      <name val="Arial"/>
      <family val="2"/>
    </font>
    <font>
      <sz val="11"/>
      <color theme="1"/>
      <name val="Calibri"/>
      <family val="2"/>
      <scheme val="minor"/>
    </font>
    <font>
      <b/>
      <sz val="12"/>
      <name val="Arial Narrow"/>
      <family val="2"/>
    </font>
    <font>
      <sz val="12"/>
      <color theme="1"/>
      <name val="Arial Narrow"/>
      <family val="2"/>
    </font>
    <font>
      <sz val="12"/>
      <color indexed="8"/>
      <name val="Arial Narrow"/>
      <family val="2"/>
    </font>
    <font>
      <b/>
      <sz val="8"/>
      <name val="Arial"/>
      <family val="2"/>
    </font>
    <font>
      <sz val="9"/>
      <color theme="1"/>
      <name val="Arial"/>
      <family val="2"/>
    </font>
    <font>
      <b/>
      <sz val="8"/>
      <color theme="1"/>
      <name val="Arial"/>
      <family val="2"/>
    </font>
    <font>
      <b/>
      <sz val="12"/>
      <color theme="1"/>
      <name val="Arial Narrow"/>
      <family val="2"/>
    </font>
    <font>
      <sz val="8"/>
      <color theme="1"/>
      <name val="Arial"/>
      <family val="2"/>
    </font>
    <font>
      <sz val="8"/>
      <name val="Arial"/>
      <family val="2"/>
    </font>
  </fonts>
  <fills count="11">
    <fill>
      <patternFill patternType="none"/>
    </fill>
    <fill>
      <patternFill patternType="gray125"/>
    </fill>
    <fill>
      <patternFill patternType="solid">
        <fgColor rgb="FF92D050"/>
        <bgColor indexed="64"/>
      </patternFill>
    </fill>
    <fill>
      <patternFill patternType="solid">
        <fgColor theme="9"/>
        <bgColor indexed="64"/>
      </patternFill>
    </fill>
    <fill>
      <patternFill patternType="solid">
        <fgColor theme="1" tint="0.499984740745262"/>
        <bgColor indexed="64"/>
      </patternFill>
    </fill>
    <fill>
      <patternFill patternType="solid">
        <fgColor rgb="FFFF9900"/>
        <bgColor indexed="64"/>
      </patternFill>
    </fill>
    <fill>
      <patternFill patternType="solid">
        <fgColor rgb="FFFFC000"/>
        <bgColor indexed="64"/>
      </patternFill>
    </fill>
    <fill>
      <patternFill patternType="solid">
        <fgColor theme="9" tint="-0.499984740745262"/>
        <bgColor indexed="64"/>
      </patternFill>
    </fill>
    <fill>
      <patternFill patternType="solid">
        <fgColor theme="0" tint="-0.249977111117893"/>
        <bgColor indexed="64"/>
      </patternFill>
    </fill>
    <fill>
      <patternFill patternType="solid">
        <fgColor theme="4" tint="-0.249977111117893"/>
        <bgColor indexed="64"/>
      </patternFill>
    </fill>
    <fill>
      <patternFill patternType="solid">
        <fgColor theme="0"/>
        <bgColor indexed="64"/>
      </patternFill>
    </fill>
  </fills>
  <borders count="9">
    <border>
      <left/>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top style="thin">
        <color indexed="64"/>
      </top>
      <bottom/>
      <diagonal/>
    </border>
    <border>
      <left/>
      <right/>
      <top style="medium">
        <color indexed="64"/>
      </top>
      <bottom/>
      <diagonal/>
    </border>
    <border>
      <left/>
      <right/>
      <top/>
      <bottom style="thin">
        <color indexed="64"/>
      </bottom>
      <diagonal/>
    </border>
  </borders>
  <cellStyleXfs count="19">
    <xf numFmtId="0" fontId="0" fillId="0" borderId="0"/>
    <xf numFmtId="164" fontId="1" fillId="0" borderId="0" applyFont="0" applyFill="0" applyBorder="0" applyAlignment="0" applyProtection="0"/>
    <xf numFmtId="43" fontId="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 fillId="0" borderId="0" applyFont="0" applyFill="0" applyBorder="0" applyAlignment="0" applyProtection="0"/>
    <xf numFmtId="44" fontId="1" fillId="0" borderId="0" applyFont="0" applyFill="0" applyBorder="0" applyAlignment="0" applyProtection="0"/>
    <xf numFmtId="0" fontId="4" fillId="0" borderId="0"/>
    <xf numFmtId="0" fontId="1" fillId="0" borderId="0"/>
    <xf numFmtId="0" fontId="4" fillId="0" borderId="0"/>
    <xf numFmtId="0" fontId="1" fillId="0" borderId="0"/>
    <xf numFmtId="0" fontId="1" fillId="0" borderId="0"/>
    <xf numFmtId="0" fontId="1" fillId="0" borderId="0"/>
    <xf numFmtId="0" fontId="1" fillId="0" borderId="0"/>
    <xf numFmtId="0" fontId="4" fillId="0" borderId="0"/>
    <xf numFmtId="0" fontId="4" fillId="0" borderId="0"/>
    <xf numFmtId="0" fontId="1" fillId="0" borderId="0"/>
    <xf numFmtId="9" fontId="12" fillId="0" borderId="0" applyFont="0" applyFill="0" applyBorder="0" applyAlignment="0" applyProtection="0"/>
    <xf numFmtId="43" fontId="12" fillId="0" borderId="0" applyFont="0" applyFill="0" applyBorder="0" applyAlignment="0" applyProtection="0"/>
  </cellStyleXfs>
  <cellXfs count="77">
    <xf numFmtId="0" fontId="0" fillId="0" borderId="0" xfId="0"/>
    <xf numFmtId="0" fontId="6" fillId="0" borderId="0" xfId="0" applyFont="1" applyAlignment="1">
      <alignment horizontal="justify" vertical="top" wrapText="1"/>
    </xf>
    <xf numFmtId="0" fontId="5" fillId="2" borderId="0" xfId="8" applyFont="1" applyFill="1" applyBorder="1" applyAlignment="1">
      <alignment horizontal="justify" vertical="top" wrapText="1"/>
    </xf>
    <xf numFmtId="0" fontId="7" fillId="0" borderId="0" xfId="0" applyFont="1" applyAlignment="1">
      <alignment horizontal="justify" vertical="top" wrapText="1"/>
    </xf>
    <xf numFmtId="0" fontId="5" fillId="3" borderId="0" xfId="8" applyFont="1" applyFill="1" applyBorder="1" applyAlignment="1">
      <alignment horizontal="justify" vertical="top" wrapText="1"/>
    </xf>
    <xf numFmtId="0" fontId="9" fillId="0" borderId="0" xfId="0" applyFont="1" applyAlignment="1">
      <alignment horizontal="center" vertical="center" wrapText="1"/>
    </xf>
    <xf numFmtId="0" fontId="9" fillId="0" borderId="0" xfId="0" applyFont="1" applyAlignment="1">
      <alignment vertical="center" wrapText="1"/>
    </xf>
    <xf numFmtId="0" fontId="0" fillId="0" borderId="0" xfId="0" applyAlignment="1">
      <alignment horizontal="center"/>
    </xf>
    <xf numFmtId="0" fontId="9" fillId="0" borderId="0" xfId="0" applyFont="1" applyBorder="1" applyAlignment="1">
      <alignment vertical="center" wrapText="1"/>
    </xf>
    <xf numFmtId="0" fontId="9" fillId="0" borderId="0" xfId="0" applyFont="1" applyBorder="1" applyAlignment="1">
      <alignment horizontal="center" vertical="center" wrapText="1"/>
    </xf>
    <xf numFmtId="0" fontId="0" fillId="0" borderId="0" xfId="0" applyBorder="1"/>
    <xf numFmtId="0" fontId="0" fillId="0" borderId="0" xfId="0" applyBorder="1" applyAlignment="1">
      <alignment horizontal="center"/>
    </xf>
    <xf numFmtId="0" fontId="0" fillId="0" borderId="0" xfId="0" applyAlignment="1">
      <alignment horizontal="left"/>
    </xf>
    <xf numFmtId="0" fontId="3" fillId="5" borderId="0" xfId="0" applyFont="1" applyFill="1" applyBorder="1" applyAlignment="1">
      <alignment horizontal="center" vertical="center" wrapText="1"/>
    </xf>
    <xf numFmtId="0" fontId="3" fillId="5" borderId="1" xfId="0" applyFont="1" applyFill="1" applyBorder="1" applyAlignment="1">
      <alignment horizontal="center" vertical="center" wrapText="1"/>
    </xf>
    <xf numFmtId="0" fontId="3" fillId="4" borderId="0" xfId="0" applyFont="1" applyFill="1" applyBorder="1" applyAlignment="1">
      <alignment horizontal="center" vertical="center" wrapText="1"/>
    </xf>
    <xf numFmtId="0" fontId="3" fillId="7" borderId="0" xfId="16" applyFont="1" applyFill="1" applyBorder="1" applyAlignment="1">
      <alignment horizontal="center" vertical="center" wrapText="1"/>
    </xf>
    <xf numFmtId="0" fontId="10" fillId="0" borderId="0" xfId="0" applyFont="1" applyAlignment="1">
      <alignment horizontal="center" vertical="top"/>
    </xf>
    <xf numFmtId="0" fontId="3" fillId="6" borderId="0" xfId="16" applyNumberFormat="1" applyFont="1" applyFill="1" applyBorder="1" applyAlignment="1">
      <alignment horizontal="center" vertical="center" wrapText="1"/>
    </xf>
    <xf numFmtId="0" fontId="3" fillId="6" borderId="0" xfId="16" applyFont="1" applyFill="1" applyBorder="1" applyAlignment="1">
      <alignment horizontal="center" vertical="center" wrapText="1"/>
    </xf>
    <xf numFmtId="0" fontId="3" fillId="5" borderId="2" xfId="0" applyFont="1" applyFill="1" applyBorder="1" applyAlignment="1">
      <alignment horizontal="center" vertical="center" wrapText="1"/>
    </xf>
    <xf numFmtId="4" fontId="3" fillId="6" borderId="2" xfId="16" applyNumberFormat="1" applyFont="1" applyFill="1" applyBorder="1" applyAlignment="1">
      <alignment horizontal="center" vertical="center" wrapText="1"/>
    </xf>
    <xf numFmtId="0" fontId="3" fillId="6" borderId="2" xfId="16"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7" borderId="2" xfId="16" applyFont="1" applyFill="1" applyBorder="1" applyAlignment="1">
      <alignment horizontal="center" vertical="center" wrapText="1"/>
    </xf>
    <xf numFmtId="0" fontId="3" fillId="9" borderId="3" xfId="16" applyFont="1" applyFill="1" applyBorder="1" applyAlignment="1">
      <alignment horizontal="center" vertical="center" wrapText="1"/>
    </xf>
    <xf numFmtId="0" fontId="3" fillId="9" borderId="2" xfId="16" applyFont="1" applyFill="1" applyBorder="1" applyAlignment="1">
      <alignment horizontal="center" vertical="center" wrapText="1"/>
    </xf>
    <xf numFmtId="0" fontId="0" fillId="0" borderId="0" xfId="0" applyFont="1" applyAlignment="1" applyProtection="1">
      <alignment horizontal="center" vertical="center" wrapText="1"/>
      <protection locked="0"/>
    </xf>
    <xf numFmtId="0" fontId="0" fillId="0" borderId="0" xfId="0" applyFont="1" applyAlignment="1">
      <alignment horizontal="center" vertical="center"/>
    </xf>
    <xf numFmtId="0" fontId="3" fillId="5" borderId="0" xfId="0" applyFont="1" applyFill="1" applyAlignment="1">
      <alignment horizontal="center" vertical="center" wrapText="1"/>
    </xf>
    <xf numFmtId="0" fontId="0" fillId="0" borderId="0" xfId="0" applyFont="1" applyAlignment="1" applyProtection="1">
      <alignment horizontal="center" vertical="center"/>
    </xf>
    <xf numFmtId="0" fontId="0" fillId="0" borderId="0" xfId="0" applyFont="1" applyAlignment="1" applyProtection="1">
      <alignment horizontal="center" vertical="center"/>
      <protection locked="0"/>
    </xf>
    <xf numFmtId="1" fontId="0" fillId="0" borderId="0" xfId="0" applyNumberFormat="1" applyFont="1" applyAlignment="1" applyProtection="1">
      <alignment horizontal="center" vertical="center"/>
    </xf>
    <xf numFmtId="1" fontId="10" fillId="0" borderId="0" xfId="0" applyNumberFormat="1" applyFont="1" applyAlignment="1" applyProtection="1">
      <alignment horizontal="center" vertical="center"/>
    </xf>
    <xf numFmtId="0" fontId="0" fillId="0" borderId="2" xfId="0" applyFont="1" applyBorder="1" applyAlignment="1" applyProtection="1">
      <alignment horizontal="center" vertical="center"/>
    </xf>
    <xf numFmtId="0" fontId="0" fillId="0" borderId="2" xfId="0" applyFont="1" applyBorder="1" applyAlignment="1" applyProtection="1">
      <alignment horizontal="center" vertical="center"/>
      <protection locked="0"/>
    </xf>
    <xf numFmtId="0" fontId="0" fillId="0" borderId="2" xfId="0" applyFont="1" applyBorder="1" applyAlignment="1">
      <alignment horizontal="center" vertical="center"/>
    </xf>
    <xf numFmtId="43" fontId="0" fillId="0" borderId="2" xfId="18" applyFont="1" applyBorder="1" applyAlignment="1">
      <alignment vertical="center"/>
    </xf>
    <xf numFmtId="43" fontId="0" fillId="0" borderId="2" xfId="18" applyFont="1" applyBorder="1" applyAlignment="1" applyProtection="1">
      <alignment horizontal="center" vertical="center"/>
      <protection locked="0"/>
    </xf>
    <xf numFmtId="0" fontId="0" fillId="0" borderId="2" xfId="0" applyBorder="1" applyAlignment="1">
      <alignment horizontal="center" vertical="center" wrapText="1"/>
    </xf>
    <xf numFmtId="0" fontId="0" fillId="0" borderId="2" xfId="0" applyFont="1" applyBorder="1" applyAlignment="1" applyProtection="1">
      <alignment horizontal="center" vertical="center" wrapText="1"/>
      <protection locked="0"/>
    </xf>
    <xf numFmtId="9" fontId="0" fillId="0" borderId="2" xfId="0" applyNumberFormat="1" applyFont="1" applyBorder="1" applyAlignment="1" applyProtection="1">
      <alignment horizontal="center" vertical="center"/>
      <protection locked="0"/>
    </xf>
    <xf numFmtId="9" fontId="0" fillId="0" borderId="2" xfId="0" applyNumberFormat="1" applyFont="1" applyBorder="1" applyAlignment="1" applyProtection="1">
      <alignment horizontal="center" vertical="center" wrapText="1"/>
    </xf>
    <xf numFmtId="9" fontId="0" fillId="0" borderId="2" xfId="17" applyFont="1" applyBorder="1" applyAlignment="1" applyProtection="1">
      <alignment horizontal="center" vertical="center"/>
      <protection locked="0"/>
    </xf>
    <xf numFmtId="0" fontId="0" fillId="10" borderId="2" xfId="0" applyFill="1" applyBorder="1" applyAlignment="1">
      <alignment horizontal="center" vertical="center" wrapText="1"/>
    </xf>
    <xf numFmtId="0" fontId="0" fillId="0" borderId="2" xfId="0" applyFont="1" applyBorder="1" applyAlignment="1" applyProtection="1">
      <alignment horizontal="center" vertical="center" wrapText="1"/>
    </xf>
    <xf numFmtId="0" fontId="0" fillId="0" borderId="2" xfId="0" applyFont="1" applyFill="1" applyBorder="1" applyAlignment="1" applyProtection="1">
      <alignment horizontal="center" vertical="center"/>
    </xf>
    <xf numFmtId="0" fontId="0" fillId="0" borderId="2" xfId="0" applyFont="1" applyFill="1" applyBorder="1" applyAlignment="1" applyProtection="1">
      <alignment horizontal="center" vertical="center"/>
      <protection locked="0"/>
    </xf>
    <xf numFmtId="0" fontId="0" fillId="0" borderId="5" xfId="0" applyBorder="1" applyAlignment="1">
      <alignment horizontal="center" vertical="center" wrapText="1"/>
    </xf>
    <xf numFmtId="0" fontId="0" fillId="0" borderId="5" xfId="0" applyFill="1" applyBorder="1" applyAlignment="1">
      <alignment horizontal="center" vertical="center" wrapText="1"/>
    </xf>
    <xf numFmtId="0" fontId="0" fillId="0" borderId="2" xfId="0" applyFill="1" applyBorder="1" applyAlignment="1">
      <alignment horizontal="center" vertical="center" wrapText="1"/>
    </xf>
    <xf numFmtId="43" fontId="0" fillId="0" borderId="0" xfId="0" applyNumberFormat="1" applyFont="1" applyAlignment="1" applyProtection="1">
      <alignment horizontal="center" vertical="center"/>
    </xf>
    <xf numFmtId="0" fontId="3" fillId="6" borderId="2" xfId="16" applyNumberFormat="1" applyFont="1" applyFill="1" applyBorder="1" applyAlignment="1">
      <alignment horizontal="center" vertical="center" wrapText="1"/>
    </xf>
    <xf numFmtId="0" fontId="0" fillId="0" borderId="4" xfId="0" applyBorder="1" applyAlignment="1">
      <alignment horizontal="center" vertical="center" wrapText="1"/>
    </xf>
    <xf numFmtId="0" fontId="0" fillId="0" borderId="3" xfId="0" applyFont="1" applyFill="1" applyBorder="1" applyAlignment="1" applyProtection="1">
      <alignment horizontal="center" vertical="center"/>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8" fillId="8" borderId="4" xfId="8" applyFont="1" applyFill="1" applyBorder="1" applyAlignment="1" applyProtection="1">
      <alignment horizontal="center" vertical="center" wrapText="1"/>
      <protection locked="0"/>
    </xf>
    <xf numFmtId="0" fontId="8" fillId="8" borderId="5" xfId="8" applyFont="1" applyFill="1" applyBorder="1" applyAlignment="1" applyProtection="1">
      <alignment horizontal="center" vertical="center" wrapText="1"/>
      <protection locked="0"/>
    </xf>
    <xf numFmtId="0" fontId="8" fillId="8" borderId="3" xfId="8" applyFont="1" applyFill="1" applyBorder="1" applyAlignment="1" applyProtection="1">
      <alignment horizontal="center" vertical="center" wrapText="1"/>
      <protection locked="0"/>
    </xf>
    <xf numFmtId="0" fontId="3" fillId="9" borderId="4" xfId="16" applyFont="1" applyFill="1" applyBorder="1" applyAlignment="1">
      <alignment horizontal="center" vertical="center" wrapText="1"/>
    </xf>
    <xf numFmtId="0" fontId="3" fillId="9" borderId="5" xfId="16" applyFont="1" applyFill="1" applyBorder="1" applyAlignment="1">
      <alignment horizontal="center" vertical="center" wrapText="1"/>
    </xf>
    <xf numFmtId="0" fontId="3" fillId="6" borderId="4" xfId="8" applyFont="1" applyFill="1" applyBorder="1" applyAlignment="1" applyProtection="1">
      <alignment horizontal="center" vertical="center" wrapText="1"/>
      <protection locked="0"/>
    </xf>
    <xf numFmtId="0" fontId="3" fillId="6" borderId="5" xfId="8" applyFont="1" applyFill="1" applyBorder="1" applyAlignment="1" applyProtection="1">
      <alignment horizontal="center" vertical="center" wrapText="1"/>
      <protection locked="0"/>
    </xf>
    <xf numFmtId="0" fontId="3" fillId="6" borderId="3" xfId="8" applyFont="1" applyFill="1" applyBorder="1" applyAlignment="1" applyProtection="1">
      <alignment horizontal="center" vertical="center" wrapText="1"/>
      <protection locked="0"/>
    </xf>
    <xf numFmtId="0" fontId="3" fillId="5" borderId="4" xfId="0" applyFont="1" applyFill="1" applyBorder="1" applyAlignment="1">
      <alignment horizontal="center" vertical="center"/>
    </xf>
    <xf numFmtId="0" fontId="3" fillId="5" borderId="5" xfId="0" applyFont="1" applyFill="1" applyBorder="1" applyAlignment="1">
      <alignment horizontal="center" vertical="center"/>
    </xf>
    <xf numFmtId="0" fontId="3" fillId="5" borderId="3" xfId="0" applyFont="1" applyFill="1" applyBorder="1" applyAlignment="1">
      <alignment horizontal="center" vertical="center"/>
    </xf>
    <xf numFmtId="0" fontId="3" fillId="4" borderId="4"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3" fillId="7" borderId="4" xfId="0" applyFont="1" applyFill="1" applyBorder="1" applyAlignment="1">
      <alignment horizontal="center" vertical="center" wrapText="1"/>
    </xf>
    <xf numFmtId="0" fontId="3" fillId="7" borderId="5" xfId="0" applyFont="1" applyFill="1" applyBorder="1" applyAlignment="1">
      <alignment horizontal="center" vertical="center" wrapText="1"/>
    </xf>
    <xf numFmtId="0" fontId="3" fillId="7" borderId="3" xfId="0" applyFont="1" applyFill="1" applyBorder="1" applyAlignment="1">
      <alignment horizontal="center" vertical="center" wrapText="1"/>
    </xf>
    <xf numFmtId="0" fontId="12" fillId="0" borderId="0" xfId="0" applyFont="1" applyProtection="1">
      <protection locked="0"/>
    </xf>
    <xf numFmtId="4" fontId="12" fillId="0" borderId="0" xfId="0" applyNumberFormat="1" applyFont="1" applyProtection="1">
      <protection locked="0"/>
    </xf>
  </cellXfs>
  <cellStyles count="19">
    <cellStyle name="Euro" xfId="1"/>
    <cellStyle name="Millares" xfId="18" builtinId="3"/>
    <cellStyle name="Millares 2" xfId="2"/>
    <cellStyle name="Millares 2 2" xfId="3"/>
    <cellStyle name="Millares 2 3" xfId="4"/>
    <cellStyle name="Millares 3" xfId="5"/>
    <cellStyle name="Moneda 2" xfId="6"/>
    <cellStyle name="Normal" xfId="0" builtinId="0"/>
    <cellStyle name="Normal 2" xfId="7"/>
    <cellStyle name="Normal 2 2" xfId="8"/>
    <cellStyle name="Normal 3" xfId="9"/>
    <cellStyle name="Normal 4" xfId="10"/>
    <cellStyle name="Normal 4 2" xfId="11"/>
    <cellStyle name="Normal 5" xfId="12"/>
    <cellStyle name="Normal 5 2" xfId="13"/>
    <cellStyle name="Normal 6" xfId="14"/>
    <cellStyle name="Normal 6 2" xfId="15"/>
    <cellStyle name="Normal_141008Reportes Cuadros Institucionales-sectorialesADV" xfId="16"/>
    <cellStyle name="Porcentaje" xfId="17" builtinId="5"/>
  </cellStyles>
  <dxfs count="0"/>
  <tableStyles count="0" defaultTableStyle="TableStyleMedium2" defaultPivotStyle="PivotStyleLight16"/>
  <colors>
    <mruColors>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36"/>
  <sheetViews>
    <sheetView tabSelected="1" zoomScale="80" zoomScaleNormal="80" workbookViewId="0">
      <selection activeCell="D15" sqref="D15"/>
    </sheetView>
  </sheetViews>
  <sheetFormatPr baseColWidth="10" defaultColWidth="12" defaultRowHeight="11.25" x14ac:dyDescent="0.2"/>
  <cols>
    <col min="1" max="1" width="22.33203125" style="30" customWidth="1"/>
    <col min="2" max="2" width="17" style="31" customWidth="1"/>
    <col min="3" max="3" width="37" style="31" bestFit="1" customWidth="1"/>
    <col min="4" max="4" width="37" style="31" customWidth="1"/>
    <col min="5" max="5" width="21.5" style="31" customWidth="1"/>
    <col min="6" max="12" width="17" style="31" customWidth="1"/>
    <col min="13" max="13" width="44.1640625" style="31" customWidth="1"/>
    <col min="14" max="14" width="44" style="31" customWidth="1"/>
    <col min="15" max="15" width="14.1640625" style="31" customWidth="1"/>
    <col min="16" max="16" width="45.1640625" style="31" customWidth="1"/>
    <col min="17" max="17" width="42.6640625" style="31" customWidth="1"/>
    <col min="18" max="19" width="17.1640625" style="31" customWidth="1"/>
    <col min="20" max="20" width="12" style="31"/>
    <col min="21" max="22" width="17.83203125" style="31" customWidth="1"/>
    <col min="23" max="23" width="16.5" style="30" customWidth="1"/>
    <col min="24" max="24" width="14" style="30" bestFit="1" customWidth="1"/>
    <col min="25" max="26" width="12" style="30"/>
    <col min="27" max="27" width="7.33203125" style="30" customWidth="1"/>
    <col min="28" max="28" width="15.1640625" style="30" customWidth="1"/>
    <col min="29" max="29" width="19" style="30" customWidth="1"/>
    <col min="30" max="30" width="14.5" style="30" customWidth="1"/>
    <col min="31" max="31" width="15.1640625" style="30" customWidth="1"/>
    <col min="32" max="16384" width="12" style="30"/>
  </cols>
  <sheetData>
    <row r="1" spans="1:24" s="28" customFormat="1" ht="48.75" customHeight="1" x14ac:dyDescent="0.2">
      <c r="A1" s="58" t="s">
        <v>156</v>
      </c>
      <c r="B1" s="59"/>
      <c r="C1" s="59"/>
      <c r="D1" s="59"/>
      <c r="E1" s="59"/>
      <c r="F1" s="59"/>
      <c r="G1" s="59"/>
      <c r="H1" s="59"/>
      <c r="I1" s="59"/>
      <c r="J1" s="59"/>
      <c r="K1" s="59"/>
      <c r="L1" s="59"/>
      <c r="M1" s="59"/>
      <c r="N1" s="59"/>
      <c r="O1" s="59"/>
      <c r="P1" s="59"/>
      <c r="Q1" s="59"/>
      <c r="R1" s="59"/>
      <c r="S1" s="59"/>
      <c r="T1" s="59"/>
      <c r="U1" s="59"/>
      <c r="V1" s="59"/>
      <c r="W1" s="60"/>
    </row>
    <row r="2" spans="1:24" s="28" customFormat="1" ht="21" customHeight="1" x14ac:dyDescent="0.2">
      <c r="A2" s="66" t="s">
        <v>0</v>
      </c>
      <c r="B2" s="67"/>
      <c r="C2" s="67"/>
      <c r="D2" s="67"/>
      <c r="E2" s="68"/>
      <c r="F2" s="63" t="s">
        <v>1</v>
      </c>
      <c r="G2" s="64"/>
      <c r="H2" s="64"/>
      <c r="I2" s="64"/>
      <c r="J2" s="65"/>
      <c r="K2" s="69" t="s">
        <v>2</v>
      </c>
      <c r="L2" s="70"/>
      <c r="M2" s="71"/>
      <c r="N2" s="72" t="s">
        <v>3</v>
      </c>
      <c r="O2" s="73"/>
      <c r="P2" s="73"/>
      <c r="Q2" s="73"/>
      <c r="R2" s="73"/>
      <c r="S2" s="73"/>
      <c r="T2" s="74"/>
      <c r="U2" s="61" t="s">
        <v>4</v>
      </c>
      <c r="V2" s="62"/>
      <c r="W2" s="62"/>
    </row>
    <row r="3" spans="1:24" s="28" customFormat="1" ht="71.25" customHeight="1" x14ac:dyDescent="0.2">
      <c r="A3" s="20" t="s">
        <v>5</v>
      </c>
      <c r="B3" s="20" t="s">
        <v>6</v>
      </c>
      <c r="C3" s="20" t="s">
        <v>7</v>
      </c>
      <c r="D3" s="20" t="s">
        <v>8</v>
      </c>
      <c r="E3" s="20" t="s">
        <v>9</v>
      </c>
      <c r="F3" s="21" t="s">
        <v>10</v>
      </c>
      <c r="G3" s="21" t="s">
        <v>11</v>
      </c>
      <c r="H3" s="21" t="s">
        <v>12</v>
      </c>
      <c r="I3" s="22" t="s">
        <v>13</v>
      </c>
      <c r="J3" s="22" t="s">
        <v>14</v>
      </c>
      <c r="K3" s="23" t="s">
        <v>15</v>
      </c>
      <c r="L3" s="23" t="s">
        <v>16</v>
      </c>
      <c r="M3" s="23" t="s">
        <v>17</v>
      </c>
      <c r="N3" s="24" t="s">
        <v>18</v>
      </c>
      <c r="O3" s="24" t="s">
        <v>19</v>
      </c>
      <c r="P3" s="24" t="s">
        <v>20</v>
      </c>
      <c r="Q3" s="24" t="s">
        <v>21</v>
      </c>
      <c r="R3" s="24" t="s">
        <v>22</v>
      </c>
      <c r="S3" s="24" t="s">
        <v>23</v>
      </c>
      <c r="T3" s="24" t="s">
        <v>24</v>
      </c>
      <c r="U3" s="25" t="s">
        <v>25</v>
      </c>
      <c r="V3" s="26" t="s">
        <v>26</v>
      </c>
      <c r="W3" s="26" t="s">
        <v>27</v>
      </c>
    </row>
    <row r="4" spans="1:24" s="28" customFormat="1" ht="15" customHeight="1" thickBot="1" x14ac:dyDescent="0.25">
      <c r="A4" s="13">
        <v>1</v>
      </c>
      <c r="B4" s="14">
        <v>2</v>
      </c>
      <c r="C4" s="20">
        <v>3</v>
      </c>
      <c r="D4" s="29">
        <v>4</v>
      </c>
      <c r="E4" s="20">
        <v>5</v>
      </c>
      <c r="F4" s="18">
        <v>6</v>
      </c>
      <c r="G4" s="52">
        <v>7</v>
      </c>
      <c r="H4" s="18">
        <v>8</v>
      </c>
      <c r="I4" s="22">
        <v>9</v>
      </c>
      <c r="J4" s="19">
        <v>10</v>
      </c>
      <c r="K4" s="23">
        <v>11</v>
      </c>
      <c r="L4" s="15">
        <v>12</v>
      </c>
      <c r="M4" s="23">
        <v>13</v>
      </c>
      <c r="N4" s="16">
        <v>14</v>
      </c>
      <c r="O4" s="24">
        <v>15</v>
      </c>
      <c r="P4" s="16">
        <v>16</v>
      </c>
      <c r="Q4" s="24">
        <v>17</v>
      </c>
      <c r="R4" s="16">
        <v>18</v>
      </c>
      <c r="S4" s="24">
        <v>19</v>
      </c>
      <c r="T4" s="16">
        <v>20</v>
      </c>
      <c r="U4" s="26">
        <v>21</v>
      </c>
      <c r="V4" s="26">
        <v>22</v>
      </c>
      <c r="W4" s="26">
        <v>23</v>
      </c>
    </row>
    <row r="5" spans="1:24" ht="58.5" customHeight="1" x14ac:dyDescent="0.2">
      <c r="A5" s="34" t="s">
        <v>28</v>
      </c>
      <c r="B5" s="35" t="s">
        <v>29</v>
      </c>
      <c r="C5" s="36" t="s">
        <v>30</v>
      </c>
      <c r="D5" s="36" t="s">
        <v>31</v>
      </c>
      <c r="E5" s="35" t="s">
        <v>32</v>
      </c>
      <c r="F5" s="37"/>
      <c r="G5" s="38"/>
      <c r="H5" s="38"/>
      <c r="I5" s="38"/>
      <c r="J5" s="38"/>
      <c r="K5" s="34" t="s">
        <v>33</v>
      </c>
      <c r="L5" s="34" t="s">
        <v>34</v>
      </c>
      <c r="M5" s="39" t="s">
        <v>150</v>
      </c>
      <c r="N5" s="56" t="s">
        <v>35</v>
      </c>
      <c r="O5" s="34" t="s">
        <v>34</v>
      </c>
      <c r="P5" s="40" t="s">
        <v>36</v>
      </c>
      <c r="Q5" s="40" t="s">
        <v>37</v>
      </c>
      <c r="R5" s="41">
        <v>1</v>
      </c>
      <c r="S5" s="41">
        <v>1</v>
      </c>
      <c r="T5" s="41">
        <v>0</v>
      </c>
      <c r="U5" s="41">
        <v>0</v>
      </c>
      <c r="V5" s="41">
        <v>0</v>
      </c>
      <c r="W5" s="42" t="s">
        <v>153</v>
      </c>
    </row>
    <row r="6" spans="1:24" ht="33.75" x14ac:dyDescent="0.2">
      <c r="A6" s="34" t="s">
        <v>28</v>
      </c>
      <c r="B6" s="35" t="s">
        <v>29</v>
      </c>
      <c r="C6" s="36" t="s">
        <v>30</v>
      </c>
      <c r="D6" s="36" t="s">
        <v>31</v>
      </c>
      <c r="E6" s="35" t="s">
        <v>32</v>
      </c>
      <c r="F6" s="37"/>
      <c r="G6" s="38"/>
      <c r="H6" s="38"/>
      <c r="I6" s="38"/>
      <c r="J6" s="38"/>
      <c r="K6" s="34" t="s">
        <v>33</v>
      </c>
      <c r="L6" s="34" t="s">
        <v>38</v>
      </c>
      <c r="M6" s="39" t="s">
        <v>132</v>
      </c>
      <c r="N6" s="39" t="s">
        <v>39</v>
      </c>
      <c r="O6" s="34" t="s">
        <v>38</v>
      </c>
      <c r="P6" s="40" t="s">
        <v>151</v>
      </c>
      <c r="Q6" s="40" t="s">
        <v>152</v>
      </c>
      <c r="R6" s="41">
        <v>0.03</v>
      </c>
      <c r="S6" s="41">
        <v>0.03</v>
      </c>
      <c r="T6" s="43">
        <f>(U6/V6)-1</f>
        <v>-0.49377259762786951</v>
      </c>
      <c r="U6" s="38">
        <f>117284800.4+495000</f>
        <v>117779800.40000001</v>
      </c>
      <c r="V6" s="38">
        <v>232661842.97431499</v>
      </c>
      <c r="W6" s="34" t="s">
        <v>40</v>
      </c>
      <c r="X6" s="51"/>
    </row>
    <row r="7" spans="1:24" ht="33.75" x14ac:dyDescent="0.2">
      <c r="A7" s="34" t="s">
        <v>28</v>
      </c>
      <c r="B7" s="35" t="s">
        <v>29</v>
      </c>
      <c r="C7" s="36" t="s">
        <v>30</v>
      </c>
      <c r="D7" s="36" t="s">
        <v>31</v>
      </c>
      <c r="E7" s="35" t="s">
        <v>32</v>
      </c>
      <c r="F7" s="37"/>
      <c r="G7" s="38"/>
      <c r="H7" s="38"/>
      <c r="I7" s="38"/>
      <c r="J7" s="38"/>
      <c r="K7" s="34" t="s">
        <v>33</v>
      </c>
      <c r="L7" s="34" t="s">
        <v>41</v>
      </c>
      <c r="M7" s="44" t="s">
        <v>133</v>
      </c>
      <c r="N7" s="57" t="s">
        <v>42</v>
      </c>
      <c r="O7" s="34" t="s">
        <v>41</v>
      </c>
      <c r="P7" s="40" t="s">
        <v>43</v>
      </c>
      <c r="Q7" s="40" t="s">
        <v>44</v>
      </c>
      <c r="R7" s="41">
        <v>1</v>
      </c>
      <c r="S7" s="41">
        <v>1</v>
      </c>
      <c r="T7" s="43">
        <f>U7/V7</f>
        <v>0.94444444444444442</v>
      </c>
      <c r="U7" s="47">
        <f>SUM(U8:U9)</f>
        <v>17</v>
      </c>
      <c r="V7" s="35">
        <v>18</v>
      </c>
      <c r="W7" s="45" t="s">
        <v>45</v>
      </c>
    </row>
    <row r="8" spans="1:24" ht="47.25" customHeight="1" x14ac:dyDescent="0.2">
      <c r="A8" s="34" t="s">
        <v>28</v>
      </c>
      <c r="B8" s="35" t="s">
        <v>29</v>
      </c>
      <c r="C8" s="36" t="s">
        <v>30</v>
      </c>
      <c r="D8" s="36" t="s">
        <v>31</v>
      </c>
      <c r="E8" s="35" t="s">
        <v>32</v>
      </c>
      <c r="F8" s="37"/>
      <c r="G8" s="38"/>
      <c r="H8" s="38"/>
      <c r="I8" s="38"/>
      <c r="J8" s="38"/>
      <c r="K8" s="34" t="s">
        <v>33</v>
      </c>
      <c r="L8" s="46" t="s">
        <v>46</v>
      </c>
      <c r="M8" s="39" t="s">
        <v>134</v>
      </c>
      <c r="N8" s="48" t="s">
        <v>47</v>
      </c>
      <c r="O8" s="46" t="s">
        <v>46</v>
      </c>
      <c r="P8" s="40" t="s">
        <v>48</v>
      </c>
      <c r="Q8" s="40" t="s">
        <v>49</v>
      </c>
      <c r="R8" s="41">
        <v>1</v>
      </c>
      <c r="S8" s="41">
        <v>1</v>
      </c>
      <c r="T8" s="43">
        <f>U8/V8</f>
        <v>0.66666666666666663</v>
      </c>
      <c r="U8" s="47">
        <v>12</v>
      </c>
      <c r="V8" s="35">
        <v>18</v>
      </c>
      <c r="W8" s="45" t="s">
        <v>50</v>
      </c>
    </row>
    <row r="9" spans="1:24" ht="38.25" customHeight="1" x14ac:dyDescent="0.2">
      <c r="A9" s="34" t="s">
        <v>28</v>
      </c>
      <c r="B9" s="35" t="s">
        <v>29</v>
      </c>
      <c r="C9" s="36" t="s">
        <v>30</v>
      </c>
      <c r="D9" s="36" t="s">
        <v>31</v>
      </c>
      <c r="E9" s="35" t="s">
        <v>32</v>
      </c>
      <c r="F9" s="37"/>
      <c r="G9" s="38"/>
      <c r="H9" s="38"/>
      <c r="I9" s="38"/>
      <c r="J9" s="38"/>
      <c r="K9" s="34" t="s">
        <v>33</v>
      </c>
      <c r="L9" s="46" t="s">
        <v>46</v>
      </c>
      <c r="M9" s="39" t="s">
        <v>51</v>
      </c>
      <c r="N9" s="49" t="s">
        <v>52</v>
      </c>
      <c r="O9" s="46" t="s">
        <v>46</v>
      </c>
      <c r="P9" s="40" t="s">
        <v>53</v>
      </c>
      <c r="Q9" s="40" t="s">
        <v>54</v>
      </c>
      <c r="R9" s="41">
        <v>1</v>
      </c>
      <c r="S9" s="41">
        <v>1</v>
      </c>
      <c r="T9" s="43">
        <f>U9/V9</f>
        <v>0.27777777777777779</v>
      </c>
      <c r="U9" s="47">
        <v>5</v>
      </c>
      <c r="V9" s="35">
        <v>18</v>
      </c>
      <c r="W9" s="45" t="s">
        <v>55</v>
      </c>
    </row>
    <row r="10" spans="1:24" ht="42.75" customHeight="1" x14ac:dyDescent="0.2">
      <c r="A10" s="34" t="s">
        <v>28</v>
      </c>
      <c r="B10" s="35" t="s">
        <v>29</v>
      </c>
      <c r="C10" s="36" t="s">
        <v>30</v>
      </c>
      <c r="D10" s="36" t="s">
        <v>31</v>
      </c>
      <c r="E10" s="35" t="s">
        <v>32</v>
      </c>
      <c r="F10" s="37"/>
      <c r="G10" s="38"/>
      <c r="H10" s="38"/>
      <c r="I10" s="38"/>
      <c r="J10" s="38"/>
      <c r="K10" s="34" t="s">
        <v>33</v>
      </c>
      <c r="L10" s="46" t="s">
        <v>41</v>
      </c>
      <c r="M10" s="39" t="s">
        <v>56</v>
      </c>
      <c r="N10" s="48" t="s">
        <v>57</v>
      </c>
      <c r="O10" s="46" t="s">
        <v>41</v>
      </c>
      <c r="P10" s="40" t="s">
        <v>58</v>
      </c>
      <c r="Q10" s="40" t="s">
        <v>59</v>
      </c>
      <c r="R10" s="41">
        <v>1</v>
      </c>
      <c r="S10" s="41">
        <v>1</v>
      </c>
      <c r="T10" s="43">
        <f>U10/V10</f>
        <v>0.72816108972460769</v>
      </c>
      <c r="U10" s="34">
        <f>U11+U12</f>
        <v>2459</v>
      </c>
      <c r="V10" s="35">
        <v>3377</v>
      </c>
      <c r="W10" s="45" t="s">
        <v>60</v>
      </c>
    </row>
    <row r="11" spans="1:24" ht="63" customHeight="1" x14ac:dyDescent="0.2">
      <c r="A11" s="34" t="s">
        <v>28</v>
      </c>
      <c r="B11" s="35" t="s">
        <v>29</v>
      </c>
      <c r="C11" s="36" t="s">
        <v>30</v>
      </c>
      <c r="D11" s="36" t="s">
        <v>31</v>
      </c>
      <c r="E11" s="35" t="s">
        <v>32</v>
      </c>
      <c r="F11" s="37"/>
      <c r="G11" s="38"/>
      <c r="H11" s="38"/>
      <c r="I11" s="38"/>
      <c r="J11" s="38"/>
      <c r="K11" s="34" t="s">
        <v>33</v>
      </c>
      <c r="L11" s="46" t="s">
        <v>46</v>
      </c>
      <c r="M11" s="39" t="s">
        <v>61</v>
      </c>
      <c r="N11" s="55" t="s">
        <v>62</v>
      </c>
      <c r="O11" s="46" t="s">
        <v>46</v>
      </c>
      <c r="P11" s="40" t="s">
        <v>63</v>
      </c>
      <c r="Q11" s="40" t="s">
        <v>64</v>
      </c>
      <c r="R11" s="41">
        <v>1</v>
      </c>
      <c r="S11" s="41">
        <v>1</v>
      </c>
      <c r="T11" s="43">
        <f>(U11/V11)*1</f>
        <v>0.8069251035001882</v>
      </c>
      <c r="U11" s="34">
        <f>1748+66+330</f>
        <v>2144</v>
      </c>
      <c r="V11" s="47">
        <v>2657</v>
      </c>
      <c r="W11" s="45" t="s">
        <v>65</v>
      </c>
    </row>
    <row r="12" spans="1:24" ht="45.75" customHeight="1" x14ac:dyDescent="0.2">
      <c r="A12" s="34" t="s">
        <v>28</v>
      </c>
      <c r="B12" s="35" t="s">
        <v>29</v>
      </c>
      <c r="C12" s="36" t="s">
        <v>30</v>
      </c>
      <c r="D12" s="36" t="s">
        <v>31</v>
      </c>
      <c r="E12" s="35" t="s">
        <v>32</v>
      </c>
      <c r="F12" s="37"/>
      <c r="G12" s="38"/>
      <c r="H12" s="38"/>
      <c r="I12" s="38"/>
      <c r="J12" s="38"/>
      <c r="K12" s="34" t="s">
        <v>33</v>
      </c>
      <c r="L12" s="46" t="s">
        <v>46</v>
      </c>
      <c r="M12" s="53" t="s">
        <v>155</v>
      </c>
      <c r="N12" s="39" t="s">
        <v>146</v>
      </c>
      <c r="O12" s="54" t="s">
        <v>46</v>
      </c>
      <c r="P12" s="40" t="s">
        <v>66</v>
      </c>
      <c r="Q12" s="40" t="s">
        <v>67</v>
      </c>
      <c r="R12" s="41">
        <v>1</v>
      </c>
      <c r="S12" s="41">
        <v>1</v>
      </c>
      <c r="T12" s="43">
        <f>(U12/V12)*1</f>
        <v>0.4375</v>
      </c>
      <c r="U12" s="34">
        <f>225+5+85</f>
        <v>315</v>
      </c>
      <c r="V12" s="47">
        <v>720</v>
      </c>
      <c r="W12" s="45" t="s">
        <v>68</v>
      </c>
    </row>
    <row r="13" spans="1:24" ht="45.75" customHeight="1" x14ac:dyDescent="0.2">
      <c r="A13" s="34" t="s">
        <v>28</v>
      </c>
      <c r="B13" s="35" t="s">
        <v>29</v>
      </c>
      <c r="C13" s="36" t="s">
        <v>30</v>
      </c>
      <c r="D13" s="36" t="s">
        <v>31</v>
      </c>
      <c r="E13" s="35" t="s">
        <v>32</v>
      </c>
      <c r="F13" s="37"/>
      <c r="G13" s="38"/>
      <c r="H13" s="38"/>
      <c r="I13" s="38"/>
      <c r="J13" s="38"/>
      <c r="K13" s="34" t="s">
        <v>33</v>
      </c>
      <c r="L13" s="34" t="s">
        <v>41</v>
      </c>
      <c r="M13" s="53" t="s">
        <v>135</v>
      </c>
      <c r="N13" s="39" t="s">
        <v>138</v>
      </c>
      <c r="O13" s="54" t="s">
        <v>41</v>
      </c>
      <c r="P13" s="40" t="s">
        <v>145</v>
      </c>
      <c r="Q13" s="40" t="s">
        <v>147</v>
      </c>
      <c r="R13" s="41">
        <v>1</v>
      </c>
      <c r="S13" s="41">
        <v>1</v>
      </c>
      <c r="T13" s="43">
        <f t="shared" ref="T13:T15" si="0">(U13/V13)*1</f>
        <v>0</v>
      </c>
      <c r="U13" s="34">
        <v>0</v>
      </c>
      <c r="V13" s="47">
        <v>3</v>
      </c>
      <c r="W13" s="45" t="s">
        <v>154</v>
      </c>
    </row>
    <row r="14" spans="1:24" ht="46.5" customHeight="1" x14ac:dyDescent="0.2">
      <c r="A14" s="34" t="s">
        <v>28</v>
      </c>
      <c r="B14" s="35" t="s">
        <v>29</v>
      </c>
      <c r="C14" s="36" t="s">
        <v>30</v>
      </c>
      <c r="D14" s="36" t="s">
        <v>31</v>
      </c>
      <c r="E14" s="35" t="s">
        <v>32</v>
      </c>
      <c r="F14" s="37"/>
      <c r="G14" s="38"/>
      <c r="H14" s="38"/>
      <c r="I14" s="38"/>
      <c r="J14" s="38"/>
      <c r="K14" s="34" t="s">
        <v>33</v>
      </c>
      <c r="L14" s="34" t="s">
        <v>46</v>
      </c>
      <c r="M14" s="39" t="s">
        <v>136</v>
      </c>
      <c r="N14" s="50" t="s">
        <v>139</v>
      </c>
      <c r="O14" s="46" t="s">
        <v>46</v>
      </c>
      <c r="P14" s="40" t="s">
        <v>144</v>
      </c>
      <c r="Q14" s="40" t="s">
        <v>148</v>
      </c>
      <c r="R14" s="41">
        <v>1</v>
      </c>
      <c r="S14" s="41">
        <v>1</v>
      </c>
      <c r="T14" s="43">
        <f t="shared" si="0"/>
        <v>1</v>
      </c>
      <c r="U14" s="34">
        <v>1</v>
      </c>
      <c r="V14" s="47">
        <v>1</v>
      </c>
      <c r="W14" s="45" t="s">
        <v>149</v>
      </c>
    </row>
    <row r="15" spans="1:24" ht="66" customHeight="1" x14ac:dyDescent="0.2">
      <c r="A15" s="34" t="s">
        <v>28</v>
      </c>
      <c r="B15" s="35" t="s">
        <v>29</v>
      </c>
      <c r="C15" s="36" t="s">
        <v>30</v>
      </c>
      <c r="D15" s="36" t="s">
        <v>31</v>
      </c>
      <c r="E15" s="35" t="s">
        <v>32</v>
      </c>
      <c r="F15" s="37"/>
      <c r="G15" s="38"/>
      <c r="H15" s="38"/>
      <c r="I15" s="38"/>
      <c r="J15" s="38"/>
      <c r="K15" s="34" t="s">
        <v>33</v>
      </c>
      <c r="L15" s="34" t="s">
        <v>46</v>
      </c>
      <c r="M15" s="39" t="s">
        <v>137</v>
      </c>
      <c r="N15" s="50" t="s">
        <v>140</v>
      </c>
      <c r="O15" s="46" t="s">
        <v>46</v>
      </c>
      <c r="P15" s="40" t="s">
        <v>143</v>
      </c>
      <c r="Q15" s="40" t="s">
        <v>142</v>
      </c>
      <c r="R15" s="41">
        <v>1</v>
      </c>
      <c r="S15" s="41">
        <v>1</v>
      </c>
      <c r="T15" s="43">
        <f t="shared" si="0"/>
        <v>0</v>
      </c>
      <c r="U15" s="34">
        <v>0</v>
      </c>
      <c r="V15" s="47">
        <v>2</v>
      </c>
      <c r="W15" s="45" t="s">
        <v>141</v>
      </c>
    </row>
    <row r="16" spans="1:24" s="75" customFormat="1" x14ac:dyDescent="0.2">
      <c r="A16" s="75" t="s">
        <v>157</v>
      </c>
      <c r="G16" s="76"/>
      <c r="H16" s="76"/>
      <c r="I16" s="76"/>
    </row>
    <row r="17" spans="3:32" x14ac:dyDescent="0.2">
      <c r="C17" s="28"/>
      <c r="D17" s="28"/>
      <c r="K17" s="30"/>
      <c r="L17" s="30"/>
      <c r="M17" s="30"/>
      <c r="N17" s="30"/>
      <c r="O17" s="30"/>
      <c r="P17" s="27"/>
      <c r="Q17" s="27"/>
    </row>
    <row r="18" spans="3:32" x14ac:dyDescent="0.2">
      <c r="C18" s="28"/>
      <c r="D18" s="28"/>
      <c r="K18" s="30"/>
      <c r="L18" s="30"/>
      <c r="M18" s="30"/>
      <c r="N18" s="30"/>
      <c r="O18" s="30"/>
      <c r="P18" s="27"/>
      <c r="Q18" s="27"/>
      <c r="AB18" s="30" t="s">
        <v>69</v>
      </c>
      <c r="AC18" s="30" t="s">
        <v>70</v>
      </c>
      <c r="AD18" s="30" t="s">
        <v>71</v>
      </c>
      <c r="AE18" s="30" t="s">
        <v>72</v>
      </c>
      <c r="AF18" s="30" t="s">
        <v>73</v>
      </c>
    </row>
    <row r="19" spans="3:32" x14ac:dyDescent="0.2">
      <c r="C19" s="28"/>
      <c r="D19" s="28"/>
      <c r="K19" s="30"/>
      <c r="L19" s="30"/>
      <c r="M19" s="30"/>
      <c r="N19" s="30"/>
      <c r="O19" s="30"/>
      <c r="P19" s="27"/>
      <c r="Q19" s="27"/>
      <c r="AB19" s="32">
        <v>580425.87740340247</v>
      </c>
      <c r="AC19" s="32">
        <v>557941.83857991651</v>
      </c>
      <c r="AD19" s="32">
        <v>563160.12842750119</v>
      </c>
      <c r="AE19">
        <v>557325</v>
      </c>
      <c r="AF19" s="33">
        <f>SUM(AB19:AE19)</f>
        <v>2258852.8444108204</v>
      </c>
    </row>
    <row r="20" spans="3:32" x14ac:dyDescent="0.2">
      <c r="C20" s="28"/>
      <c r="D20" s="28"/>
      <c r="K20" s="30"/>
      <c r="L20" s="30"/>
      <c r="M20" s="30"/>
      <c r="N20" s="30"/>
      <c r="O20" s="30"/>
      <c r="P20" s="27"/>
      <c r="Q20" s="27"/>
    </row>
    <row r="21" spans="3:32" x14ac:dyDescent="0.2">
      <c r="C21" s="28"/>
      <c r="D21" s="28"/>
      <c r="K21" s="30"/>
      <c r="L21" s="30"/>
      <c r="M21" s="30"/>
      <c r="N21" s="30"/>
      <c r="O21" s="30"/>
      <c r="P21" s="27"/>
      <c r="Q21" s="27"/>
    </row>
    <row r="22" spans="3:32" x14ac:dyDescent="0.2">
      <c r="C22" s="28"/>
      <c r="D22" s="28"/>
      <c r="K22" s="30"/>
      <c r="L22" s="30"/>
      <c r="M22" s="30"/>
      <c r="N22" s="30"/>
      <c r="O22" s="30"/>
      <c r="P22" s="27"/>
      <c r="Q22" s="27"/>
    </row>
    <row r="23" spans="3:32" x14ac:dyDescent="0.2">
      <c r="C23" s="28"/>
      <c r="D23" s="28"/>
      <c r="K23" s="30"/>
      <c r="L23" s="30"/>
      <c r="M23" s="30"/>
      <c r="N23" s="30"/>
      <c r="O23" s="30"/>
      <c r="P23" s="27"/>
      <c r="Q23" s="27"/>
    </row>
    <row r="24" spans="3:32" x14ac:dyDescent="0.2">
      <c r="C24" s="28"/>
      <c r="D24" s="28"/>
    </row>
    <row r="25" spans="3:32" x14ac:dyDescent="0.2">
      <c r="C25" s="28"/>
      <c r="D25" s="28"/>
    </row>
    <row r="26" spans="3:32" x14ac:dyDescent="0.2">
      <c r="C26" s="28"/>
      <c r="D26" s="28"/>
    </row>
    <row r="27" spans="3:32" x14ac:dyDescent="0.2">
      <c r="C27" s="28"/>
      <c r="D27" s="28"/>
    </row>
    <row r="28" spans="3:32" x14ac:dyDescent="0.2">
      <c r="C28" s="28"/>
      <c r="D28" s="28"/>
    </row>
    <row r="29" spans="3:32" x14ac:dyDescent="0.2">
      <c r="C29" s="28"/>
      <c r="D29" s="28"/>
    </row>
    <row r="30" spans="3:32" x14ac:dyDescent="0.2">
      <c r="C30" s="28"/>
      <c r="D30" s="28"/>
    </row>
    <row r="31" spans="3:32" x14ac:dyDescent="0.2">
      <c r="C31" s="28"/>
      <c r="D31" s="28"/>
    </row>
    <row r="32" spans="3:32" x14ac:dyDescent="0.2">
      <c r="C32" s="28"/>
      <c r="D32" s="28"/>
    </row>
    <row r="33" spans="3:4" x14ac:dyDescent="0.2">
      <c r="C33" s="28"/>
      <c r="D33" s="28"/>
    </row>
    <row r="34" spans="3:4" x14ac:dyDescent="0.2">
      <c r="C34" s="28"/>
      <c r="D34" s="28"/>
    </row>
    <row r="35" spans="3:4" x14ac:dyDescent="0.2">
      <c r="C35" s="28"/>
      <c r="D35" s="28"/>
    </row>
    <row r="36" spans="3:4" x14ac:dyDescent="0.2">
      <c r="C36" s="28"/>
      <c r="D36" s="28"/>
    </row>
  </sheetData>
  <protectedRanges>
    <protectedRange sqref="A16 C16:I16" name="Rango1"/>
  </protectedRanges>
  <mergeCells count="6">
    <mergeCell ref="A1:W1"/>
    <mergeCell ref="U2:W2"/>
    <mergeCell ref="F2:J2"/>
    <mergeCell ref="A2:E2"/>
    <mergeCell ref="K2:M2"/>
    <mergeCell ref="N2:T2"/>
  </mergeCells>
  <phoneticPr fontId="13" type="noConversion"/>
  <printOptions horizontalCentered="1"/>
  <pageMargins left="0.31496062992125984" right="0.31496062992125984" top="0.74803149606299213" bottom="0.74803149606299213" header="0.31496062992125984" footer="0.31496062992125984"/>
  <pageSetup scale="2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7"/>
  <sheetViews>
    <sheetView workbookViewId="0">
      <pane ySplit="4" topLeftCell="A5" activePane="bottomLeft" state="frozen"/>
      <selection pane="bottomLeft" activeCell="B16" sqref="B16"/>
    </sheetView>
  </sheetViews>
  <sheetFormatPr baseColWidth="10" defaultColWidth="0" defaultRowHeight="11.25" x14ac:dyDescent="0.2"/>
  <cols>
    <col min="1" max="1" width="11" customWidth="1"/>
    <col min="2" max="2" width="140.83203125" customWidth="1"/>
    <col min="3" max="3" width="12" customWidth="1"/>
    <col min="4" max="16384" width="12" hidden="1"/>
  </cols>
  <sheetData>
    <row r="1" spans="1:2" ht="15.75" x14ac:dyDescent="0.2">
      <c r="B1" s="4" t="s">
        <v>74</v>
      </c>
    </row>
    <row r="2" spans="1:2" ht="31.5" x14ac:dyDescent="0.2">
      <c r="B2" s="1" t="s">
        <v>75</v>
      </c>
    </row>
    <row r="4" spans="1:2" ht="15.75" x14ac:dyDescent="0.2">
      <c r="A4" s="2" t="s">
        <v>76</v>
      </c>
      <c r="B4" s="2" t="s">
        <v>77</v>
      </c>
    </row>
    <row r="5" spans="1:2" ht="47.25" x14ac:dyDescent="0.2">
      <c r="A5" s="17">
        <v>1</v>
      </c>
      <c r="B5" s="1" t="s">
        <v>78</v>
      </c>
    </row>
    <row r="6" spans="1:2" ht="47.25" x14ac:dyDescent="0.2">
      <c r="A6" s="17">
        <v>2</v>
      </c>
      <c r="B6" s="1" t="s">
        <v>79</v>
      </c>
    </row>
    <row r="7" spans="1:2" ht="31.5" x14ac:dyDescent="0.2">
      <c r="A7" s="17">
        <v>3</v>
      </c>
      <c r="B7" s="1" t="s">
        <v>80</v>
      </c>
    </row>
    <row r="8" spans="1:2" ht="47.25" x14ac:dyDescent="0.2">
      <c r="A8" s="17">
        <v>4</v>
      </c>
      <c r="B8" s="1" t="s">
        <v>81</v>
      </c>
    </row>
    <row r="9" spans="1:2" ht="15.75" x14ac:dyDescent="0.2">
      <c r="A9" s="17">
        <v>5</v>
      </c>
      <c r="B9" s="1" t="s">
        <v>82</v>
      </c>
    </row>
    <row r="10" spans="1:2" ht="78.75" x14ac:dyDescent="0.2">
      <c r="A10" s="17">
        <v>6</v>
      </c>
      <c r="B10" s="1" t="s">
        <v>83</v>
      </c>
    </row>
    <row r="11" spans="1:2" ht="78.75" x14ac:dyDescent="0.2">
      <c r="A11" s="17">
        <v>7</v>
      </c>
      <c r="B11" s="1" t="s">
        <v>84</v>
      </c>
    </row>
    <row r="12" spans="1:2" ht="78.75" x14ac:dyDescent="0.2">
      <c r="A12" s="17">
        <v>8</v>
      </c>
      <c r="B12" s="1" t="s">
        <v>85</v>
      </c>
    </row>
    <row r="13" spans="1:2" ht="78.75" x14ac:dyDescent="0.2">
      <c r="A13" s="17">
        <v>9</v>
      </c>
      <c r="B13" s="1" t="s">
        <v>86</v>
      </c>
    </row>
    <row r="14" spans="1:2" ht="78.75" x14ac:dyDescent="0.2">
      <c r="A14" s="17">
        <v>10</v>
      </c>
      <c r="B14" s="1" t="s">
        <v>87</v>
      </c>
    </row>
    <row r="15" spans="1:2" ht="15.75" x14ac:dyDescent="0.2">
      <c r="A15" s="17">
        <v>11</v>
      </c>
      <c r="B15" s="1" t="s">
        <v>88</v>
      </c>
    </row>
    <row r="16" spans="1:2" ht="15.75" x14ac:dyDescent="0.2">
      <c r="A16" s="17">
        <v>12</v>
      </c>
      <c r="B16" s="1" t="s">
        <v>89</v>
      </c>
    </row>
    <row r="17" spans="1:2" ht="15.75" x14ac:dyDescent="0.2">
      <c r="A17" s="17">
        <v>13</v>
      </c>
      <c r="B17" s="1" t="s">
        <v>90</v>
      </c>
    </row>
    <row r="18" spans="1:2" ht="63" x14ac:dyDescent="0.2">
      <c r="A18" s="17">
        <v>14</v>
      </c>
      <c r="B18" s="1" t="s">
        <v>91</v>
      </c>
    </row>
    <row r="19" spans="1:2" ht="15.75" x14ac:dyDescent="0.2">
      <c r="A19" s="17">
        <v>15</v>
      </c>
      <c r="B19" s="1" t="s">
        <v>92</v>
      </c>
    </row>
    <row r="20" spans="1:2" ht="15.75" x14ac:dyDescent="0.2">
      <c r="A20" s="17">
        <v>16</v>
      </c>
      <c r="B20" s="1" t="s">
        <v>93</v>
      </c>
    </row>
    <row r="21" spans="1:2" ht="15.75" x14ac:dyDescent="0.2">
      <c r="A21" s="17">
        <v>17</v>
      </c>
      <c r="B21" s="1" t="s">
        <v>94</v>
      </c>
    </row>
    <row r="22" spans="1:2" ht="15.75" x14ac:dyDescent="0.2">
      <c r="A22" s="17">
        <v>18</v>
      </c>
      <c r="B22" s="3" t="s">
        <v>95</v>
      </c>
    </row>
    <row r="23" spans="1:2" ht="15.75" x14ac:dyDescent="0.2">
      <c r="A23" s="17">
        <v>19</v>
      </c>
      <c r="B23" s="3" t="s">
        <v>96</v>
      </c>
    </row>
    <row r="24" spans="1:2" ht="15.75" x14ac:dyDescent="0.2">
      <c r="A24" s="17">
        <v>20</v>
      </c>
      <c r="B24" s="3" t="s">
        <v>97</v>
      </c>
    </row>
    <row r="25" spans="1:2" ht="15.75" x14ac:dyDescent="0.2">
      <c r="A25" s="17">
        <v>21</v>
      </c>
      <c r="B25" s="3" t="s">
        <v>98</v>
      </c>
    </row>
    <row r="26" spans="1:2" ht="15.75" x14ac:dyDescent="0.2">
      <c r="A26" s="17">
        <v>22</v>
      </c>
      <c r="B26" s="3" t="s">
        <v>99</v>
      </c>
    </row>
    <row r="27" spans="1:2" ht="31.5" x14ac:dyDescent="0.2">
      <c r="A27" s="17">
        <v>23</v>
      </c>
      <c r="B27" s="1" t="s">
        <v>100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2"/>
  <sheetViews>
    <sheetView workbookViewId="0">
      <selection activeCell="B23" sqref="B23"/>
    </sheetView>
  </sheetViews>
  <sheetFormatPr baseColWidth="10" defaultColWidth="12" defaultRowHeight="11.25" x14ac:dyDescent="0.2"/>
  <cols>
    <col min="1" max="1" width="67.6640625" customWidth="1"/>
    <col min="2" max="2" width="21.83203125" customWidth="1"/>
    <col min="3" max="3" width="12" style="7"/>
  </cols>
  <sheetData>
    <row r="1" spans="1:4" ht="12" x14ac:dyDescent="0.2">
      <c r="A1" s="12" t="s">
        <v>101</v>
      </c>
      <c r="B1" s="12" t="s">
        <v>102</v>
      </c>
      <c r="C1" s="7" t="s">
        <v>103</v>
      </c>
      <c r="D1" s="6"/>
    </row>
    <row r="2" spans="1:4" ht="12" x14ac:dyDescent="0.2">
      <c r="A2" s="12" t="s">
        <v>104</v>
      </c>
      <c r="B2" s="12" t="s">
        <v>105</v>
      </c>
      <c r="C2" s="7" t="s">
        <v>106</v>
      </c>
      <c r="D2" s="6"/>
    </row>
    <row r="3" spans="1:4" ht="12" x14ac:dyDescent="0.2">
      <c r="A3" s="12" t="s">
        <v>107</v>
      </c>
      <c r="B3" s="12" t="s">
        <v>108</v>
      </c>
      <c r="C3" s="7" t="s">
        <v>109</v>
      </c>
      <c r="D3" s="6"/>
    </row>
    <row r="4" spans="1:4" ht="12" x14ac:dyDescent="0.2">
      <c r="A4" s="12" t="s">
        <v>110</v>
      </c>
      <c r="B4" s="12" t="s">
        <v>111</v>
      </c>
      <c r="C4" s="7" t="s">
        <v>112</v>
      </c>
      <c r="D4" s="6"/>
    </row>
    <row r="5" spans="1:4" ht="12" x14ac:dyDescent="0.2">
      <c r="A5" s="12" t="s">
        <v>113</v>
      </c>
      <c r="B5" s="5"/>
      <c r="D5" s="6"/>
    </row>
    <row r="6" spans="1:4" ht="12" x14ac:dyDescent="0.2">
      <c r="A6" s="12" t="s">
        <v>114</v>
      </c>
      <c r="B6" s="5"/>
      <c r="D6" s="6"/>
    </row>
    <row r="7" spans="1:4" ht="12" x14ac:dyDescent="0.2">
      <c r="A7" s="12" t="s">
        <v>115</v>
      </c>
      <c r="B7" s="5"/>
      <c r="D7" s="6"/>
    </row>
    <row r="8" spans="1:4" ht="12" x14ac:dyDescent="0.2">
      <c r="A8" s="12" t="s">
        <v>116</v>
      </c>
      <c r="B8" s="5"/>
      <c r="D8" s="6"/>
    </row>
    <row r="9" spans="1:4" ht="12" customHeight="1" x14ac:dyDescent="0.2">
      <c r="A9" s="12" t="s">
        <v>117</v>
      </c>
      <c r="B9" s="5"/>
      <c r="D9" s="6"/>
    </row>
    <row r="10" spans="1:4" ht="12" x14ac:dyDescent="0.2">
      <c r="A10" s="12" t="s">
        <v>118</v>
      </c>
      <c r="B10" s="5"/>
      <c r="D10" s="6"/>
    </row>
    <row r="11" spans="1:4" ht="12" x14ac:dyDescent="0.2">
      <c r="A11" s="12" t="s">
        <v>119</v>
      </c>
      <c r="B11" s="5"/>
      <c r="D11" s="6"/>
    </row>
    <row r="12" spans="1:4" ht="12" x14ac:dyDescent="0.2">
      <c r="A12" s="12" t="s">
        <v>120</v>
      </c>
      <c r="B12" s="5"/>
      <c r="D12" s="6"/>
    </row>
    <row r="13" spans="1:4" ht="12" x14ac:dyDescent="0.2">
      <c r="A13" s="12" t="s">
        <v>121</v>
      </c>
      <c r="B13" s="5"/>
      <c r="D13" s="6"/>
    </row>
    <row r="14" spans="1:4" ht="12" x14ac:dyDescent="0.2">
      <c r="A14" s="12" t="s">
        <v>122</v>
      </c>
      <c r="B14" s="5"/>
      <c r="D14" s="6"/>
    </row>
    <row r="15" spans="1:4" ht="12" x14ac:dyDescent="0.2">
      <c r="A15" s="12" t="s">
        <v>123</v>
      </c>
      <c r="B15" s="5"/>
      <c r="D15" s="6"/>
    </row>
    <row r="16" spans="1:4" ht="12" x14ac:dyDescent="0.2">
      <c r="A16" s="12" t="s">
        <v>124</v>
      </c>
      <c r="B16" s="5"/>
      <c r="D16" s="6"/>
    </row>
    <row r="17" spans="1:5" ht="12" x14ac:dyDescent="0.2">
      <c r="A17" s="12" t="s">
        <v>125</v>
      </c>
      <c r="B17" s="5"/>
      <c r="D17" s="6"/>
    </row>
    <row r="18" spans="1:5" ht="12" x14ac:dyDescent="0.2">
      <c r="A18" s="12" t="s">
        <v>126</v>
      </c>
      <c r="B18" s="5"/>
      <c r="D18" s="6"/>
    </row>
    <row r="19" spans="1:5" ht="12" x14ac:dyDescent="0.2">
      <c r="A19" s="12" t="s">
        <v>127</v>
      </c>
      <c r="B19" s="5"/>
      <c r="D19" s="6"/>
    </row>
    <row r="20" spans="1:5" ht="12" x14ac:dyDescent="0.2">
      <c r="A20" s="12" t="s">
        <v>128</v>
      </c>
      <c r="B20" s="5"/>
      <c r="D20" s="6"/>
    </row>
    <row r="21" spans="1:5" ht="12" x14ac:dyDescent="0.2">
      <c r="A21" s="12" t="s">
        <v>129</v>
      </c>
      <c r="B21" s="5"/>
      <c r="E21" s="6"/>
    </row>
    <row r="22" spans="1:5" ht="12" x14ac:dyDescent="0.2">
      <c r="A22" s="12" t="s">
        <v>130</v>
      </c>
      <c r="B22" s="5"/>
      <c r="E22" s="6"/>
    </row>
    <row r="23" spans="1:5" ht="12" x14ac:dyDescent="0.2">
      <c r="A23" s="12" t="s">
        <v>131</v>
      </c>
      <c r="B23" s="9"/>
      <c r="E23" s="8"/>
    </row>
    <row r="24" spans="1:5" x14ac:dyDescent="0.2">
      <c r="A24" s="11"/>
      <c r="B24" s="10"/>
      <c r="D24" s="10"/>
      <c r="E24" s="10"/>
    </row>
    <row r="25" spans="1:5" x14ac:dyDescent="0.2">
      <c r="A25" s="7"/>
    </row>
    <row r="26" spans="1:5" x14ac:dyDescent="0.2">
      <c r="A26" s="7"/>
    </row>
    <row r="27" spans="1:5" x14ac:dyDescent="0.2">
      <c r="A27" s="7"/>
    </row>
    <row r="28" spans="1:5" x14ac:dyDescent="0.2">
      <c r="A28" s="7"/>
    </row>
    <row r="29" spans="1:5" x14ac:dyDescent="0.2">
      <c r="A29" s="7"/>
    </row>
    <row r="30" spans="1:5" x14ac:dyDescent="0.2">
      <c r="A30" s="7"/>
    </row>
    <row r="31" spans="1:5" x14ac:dyDescent="0.2">
      <c r="A31" s="7"/>
    </row>
    <row r="32" spans="1:5" x14ac:dyDescent="0.2">
      <c r="A32" s="7"/>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B63975786EB30C4EA7A65B97DC142E51" ma:contentTypeVersion="0" ma:contentTypeDescription="Crear nuevo documento." ma:contentTypeScope="" ma:versionID="43043afa9d20f6bcf2c3be188f69e90b">
  <xsd:schema xmlns:xsd="http://www.w3.org/2001/XMLSchema" xmlns:xs="http://www.w3.org/2001/XMLSchema" xmlns:p="http://schemas.microsoft.com/office/2006/metadata/properties" targetNamespace="http://schemas.microsoft.com/office/2006/metadata/properties" ma:root="true" ma:fieldsID="3f6edc329ff236629c56e3b879b320d0">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DF2C03A-FAFE-4FBB-9F24-298C907734CA}">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purl.org/dc/terms/"/>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1F51EF88-68BC-4A76-B5D9-47B8734FF48E}">
  <ds:schemaRefs>
    <ds:schemaRef ds:uri="http://schemas.microsoft.com/sharepoint/v3/contenttype/forms"/>
  </ds:schemaRefs>
</ds:datastoreItem>
</file>

<file path=customXml/itemProps3.xml><?xml version="1.0" encoding="utf-8"?>
<ds:datastoreItem xmlns:ds="http://schemas.openxmlformats.org/officeDocument/2006/customXml" ds:itemID="{73FE7B4E-3502-42FA-A782-DC6EA4F72B5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INR</vt:lpstr>
      <vt:lpstr>Instructivo_INR</vt:lpstr>
      <vt:lpstr>Hoja1</vt:lpstr>
    </vt:vector>
  </TitlesOfParts>
  <Manager/>
  <Company>HP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acorona</dc:creator>
  <cp:keywords/>
  <dc:description/>
  <cp:lastModifiedBy>Tere</cp:lastModifiedBy>
  <cp:revision/>
  <cp:lastPrinted>2022-10-21T20:29:32Z</cp:lastPrinted>
  <dcterms:created xsi:type="dcterms:W3CDTF">2014-10-22T05:35:08Z</dcterms:created>
  <dcterms:modified xsi:type="dcterms:W3CDTF">2023-01-26T19:42:04Z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0x010100B63975786EB30C4EA7A65B97DC142E51</vt:lpwstr>
  </property>
</Properties>
</file>