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3\CUENTA PUBLICA\4TO TRIMESTRE 2023\DESCARGAS\"/>
    </mc:Choice>
  </mc:AlternateContent>
  <bookViews>
    <workbookView xWindow="0" yWindow="0" windowWidth="23040" windowHeight="9525" tabRatio="863" firstSheet="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<sst xmlns="http://schemas.openxmlformats.org/spreadsheetml/2006/main" count="935" uniqueCount="664">
  <si>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</si>
  <si>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</si>
  <si>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</si>
  <si>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</si>
  <si>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</si>
  <si>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</si>
  <si>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</si>
  <si>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</si>
  <si>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</si>
  <si>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</si>
  <si>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</si>
  <si>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</si>
  <si>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</si>
  <si>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</si>
  <si>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</si>
  <si>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</si>
  <si>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</si>
  <si>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</si>
  <si>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</si>
  <si>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</si>
  <si>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</si>
  <si>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</si>
  <si>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</si>
  <si>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</si>
  <si>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</si>
  <si>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</si>
  <si>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</si>
  <si>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</si>
  <si>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</si>
  <si>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</si>
  <si>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</si>
  <si>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</si>
  <si>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</si>
  <si>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</si>
  <si>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</si>
  <si>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</si>
  <si>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</si>
  <si>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</si>
  <si>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</si>
  <si>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</si>
  <si>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</si>
  <si>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</si>
  <si>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</si>
  <si>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</si>
  <si>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</si>
  <si>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</si>
  <si>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</si>
  <si>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</si>
  <si>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</si>
  <si>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</si>
  <si>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</si>
  <si>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</si>
  <si>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</si>
  <si>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</si>
  <si>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</si>
  <si>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</si>
  <si>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</si>
  <si>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</si>
  <si>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</si>
  <si>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</si>
  <si>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</si>
  <si>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</si>
  <si>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</si>
  <si>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</si>
  <si>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</si>
  <si>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</si>
  <si>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</si>
  <si>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</si>
  <si>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</si>
  <si>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</si>
  <si>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</si>
  <si>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</si>
  <si>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</si>
  <si>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</si>
  <si>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</si>
  <si>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</si>
  <si>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</si>
  <si>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</si>
  <si>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</si>
  <si>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</si>
  <si>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</si>
  <si>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</si>
  <si>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</si>
  <si>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</si>
  <si>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</si>
  <si>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</si>
  <si>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</si>
  <si>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</si>
  <si>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</si>
  <si>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</si>
  <si>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</si>
  <si>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</si>
  <si>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</si>
  <si>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</si>
  <si>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</si>
  <si>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</si>
  <si>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</si>
  <si>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</si>
  <si>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</si>
  <si>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</si>
  <si>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</si>
  <si>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</si>
  <si>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</si>
  <si>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</si>
  <si>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</si>
  <si>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</si>
  <si>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</si>
  <si>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</si>
  <si>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</si>
  <si>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</si>
  <si>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</si>
  <si>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</si>
  <si>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</si>
  <si>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</si>
  <si>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</si>
  <si>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</si>
  <si>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</si>
  <si>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</si>
  <si>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</si>
  <si>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</si>
  <si>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</si>
  <si>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</si>
  <si>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</si>
  <si>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</si>
  <si>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</si>
  <si>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</si>
  <si>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</si>
  <si>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</si>
  <si>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</si>
  <si>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</si>
  <si>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</si>
  <si>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</si>
  <si>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</si>
  <si>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</si>
  <si>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</si>
  <si>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</si>
  <si>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</si>
  <si>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</si>
  <si>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</si>
  <si>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</si>
  <si>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</si>
  <si>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</si>
  <si>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</si>
  <si>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</si>
  <si>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</si>
  <si>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</si>
  <si>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</si>
  <si>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</si>
  <si>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</si>
  <si>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</si>
  <si>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</si>
  <si>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</si>
  <si>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</si>
  <si>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</si>
  <si>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</si>
  <si>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</si>
  <si>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</si>
  <si>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</si>
  <si>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</si>
  <si>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</si>
  <si>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</si>
  <si>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</si>
  <si>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</si>
  <si>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</si>
  <si>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</si>
  <si>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</si>
  <si>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</si>
  <si>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</si>
  <si>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</si>
  <si>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</si>
  <si>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</si>
  <si>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</si>
  <si>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</si>
  <si>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</si>
  <si>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</si>
  <si>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</si>
  <si>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</si>
  <si>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</si>
  <si>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</si>
  <si>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</si>
  <si>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</si>
  <si>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</si>
  <si>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</si>
  <si>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</si>
  <si>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</si>
  <si>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</si>
  <si>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</si>
  <si>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</si>
  <si>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</si>
  <si>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</si>
  <si>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</si>
  <si>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</si>
  <si>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</si>
  <si>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</si>
  <si>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</si>
  <si>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</si>
  <si>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</si>
  <si>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</si>
  <si>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</si>
  <si>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</si>
  <si>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</si>
  <si>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</si>
  <si>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</si>
  <si>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</si>
  <si>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</si>
  <si>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</si>
  <si>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</si>
  <si>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</si>
  <si>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</si>
  <si>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</si>
  <si>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</si>
  <si>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</si>
  <si>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</si>
  <si>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</si>
  <si>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</si>
  <si>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</si>
  <si>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</si>
  <si>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</si>
  <si>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</si>
  <si>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</si>
  <si>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</si>
  <si>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</si>
  <si>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</si>
  <si>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</si>
  <si>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</si>
  <si>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</si>
  <si>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</si>
  <si>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</si>
  <si>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</si>
  <si>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</si>
  <si>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</si>
  <si>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</si>
  <si>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</si>
  <si>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</si>
  <si>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</si>
  <si>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</si>
  <si>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</si>
  <si>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</si>
  <si>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</si>
  <si>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</si>
  <si>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</si>
  <si>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</si>
  <si>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</si>
  <si>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</si>
  <si>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</si>
  <si>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</si>
  <si>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</si>
  <si>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</si>
  <si>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</si>
  <si>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</si>
  <si>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</si>
  <si>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</si>
  <si>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</si>
  <si>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</si>
  <si>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</si>
  <si>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</si>
  <si>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</si>
  <si>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</si>
  <si>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</si>
  <si>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</si>
  <si>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</si>
  <si>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</si>
  <si>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</si>
  <si>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</si>
  <si>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</si>
  <si>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</si>
  <si>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</si>
  <si>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</si>
  <si>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</si>
  <si>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</si>
  <si>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</si>
  <si>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</si>
  <si>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</si>
  <si>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</si>
  <si>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</si>
  <si>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</si>
  <si>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</si>
  <si>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</si>
  <si>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</si>
  <si>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</si>
  <si>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</si>
  <si>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</si>
  <si>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</si>
  <si>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</si>
  <si>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</si>
  <si>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</si>
  <si>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</si>
  <si>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</si>
  <si>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</si>
  <si>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</si>
  <si>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</si>
  <si>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</si>
  <si>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</si>
  <si>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</si>
  <si>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</si>
  <si>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</si>
  <si>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</si>
  <si>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</si>
  <si>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</si>
  <si>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</si>
  <si>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</si>
  <si>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</si>
  <si>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</si>
  <si>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</si>
  <si>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</si>
  <si>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</si>
  <si>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</si>
  <si>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</si>
  <si>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</si>
  <si>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</si>
  <si>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</si>
  <si>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</si>
  <si>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</si>
  <si>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</si>
  <si>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</si>
  <si>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</si>
  <si>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</si>
  <si>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</si>
  <si>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</si>
  <si>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</si>
  <si>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</si>
  <si>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</si>
  <si>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</si>
  <si>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</si>
  <si>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</si>
  <si>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</si>
  <si>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</si>
  <si>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</si>
  <si>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</si>
  <si>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</si>
  <si>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</si>
  <si>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</si>
  <si>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</si>
  <si>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</si>
  <si>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</si>
  <si>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</si>
  <si>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</si>
  <si>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</si>
  <si>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</si>
  <si>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</si>
  <si>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</si>
  <si>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</si>
  <si>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</si>
  <si>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</si>
  <si>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</si>
  <si>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</si>
  <si>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</si>
  <si>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</si>
  <si>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</si>
  <si>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</si>
  <si>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</si>
  <si>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</si>
  <si>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</si>
  <si>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</si>
  <si>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</si>
  <si>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</si>
  <si>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</si>
  <si>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</si>
  <si>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</si>
  <si>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</si>
  <si>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</si>
  <si>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</si>
  <si>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</si>
  <si>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</si>
  <si>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</si>
  <si>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</si>
  <si>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</si>
  <si>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</si>
  <si>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</si>
  <si>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</si>
  <si>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</si>
  <si>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</si>
  <si>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</si>
  <si>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</si>
  <si>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</si>
  <si>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</si>
  <si>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</si>
  <si>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</si>
  <si>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</si>
  <si>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</si>
  <si>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</si>
  <si>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</si>
  <si>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</si>
  <si>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</si>
  <si>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</si>
  <si>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</si>
  <si>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</si>
  <si>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</si>
  <si>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</si>
  <si>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</si>
  <si>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</si>
  <si>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</si>
  <si>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</si>
  <si>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</si>
  <si>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</si>
  <si>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</si>
  <si>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</si>
  <si>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</si>
  <si>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</si>
  <si>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</si>
  <si>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</si>
  <si>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</si>
  <si>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</si>
  <si>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</si>
  <si>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</si>
  <si>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</si>
  <si>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</si>
  <si>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</si>
  <si>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</si>
  <si>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</si>
  <si>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</si>
  <si>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</si>
  <si>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</si>
  <si>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</si>
  <si>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</si>
  <si>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</si>
  <si>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</si>
  <si>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</si>
  <si>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</si>
  <si>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</si>
  <si>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</si>
  <si>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</si>
  <si>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</si>
  <si>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</si>
  <si>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</si>
  <si>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</si>
  <si>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</si>
  <si>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</si>
  <si>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</si>
  <si>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</si>
  <si>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</si>
  <si>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</si>
  <si>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</si>
  <si>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</si>
  <si>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</si>
  <si>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</si>
  <si>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</si>
  <si>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</si>
  <si>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</si>
  <si>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</si>
  <si>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</si>
  <si>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</si>
  <si>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</si>
  <si>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</si>
  <si>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</si>
  <si>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</si>
  <si>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</si>
  <si>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</si>
  <si>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</si>
  <si>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</si>
  <si>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</si>
  <si>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</si>
  <si>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</si>
  <si>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</si>
  <si>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</si>
  <si>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</si>
  <si>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</si>
  <si>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</si>
  <si>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</si>
  <si>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</si>
  <si>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</si>
  <si>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</si>
  <si>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</si>
  <si>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</si>
  <si>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</si>
  <si>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</si>
  <si>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</si>
  <si>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</si>
  <si>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</si>
  <si>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</si>
  <si>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</si>
  <si>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</si>
  <si>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</si>
  <si>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</si>
  <si>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</si>
  <si>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</si>
  <si>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</si>
  <si>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</si>
  <si>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</si>
  <si>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</si>
  <si>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</si>
  <si>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</si>
  <si>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</si>
  <si>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</si>
  <si>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</si>
  <si>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</si>
  <si>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</si>
  <si>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</si>
  <si>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</si>
  <si>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</si>
  <si>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</si>
  <si>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</si>
  <si>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</si>
  <si>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</si>
  <si>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</si>
  <si>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</si>
  <si>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</si>
  <si>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</si>
  <si>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</si>
  <si>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</si>
  <si>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</si>
  <si>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</si>
  <si>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</si>
  <si>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</si>
  <si>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</si>
  <si>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</si>
  <si>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</si>
  <si>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</si>
  <si>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</si>
  <si>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</si>
  <si>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</si>
  <si>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</si>
  <si>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</si>
  <si>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</si>
  <si>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</si>
  <si>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</si>
  <si>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</si>
  <si>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</si>
  <si>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</si>
  <si>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</si>
  <si>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</si>
  <si>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</si>
  <si>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</si>
  <si>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</si>
  <si>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</si>
  <si>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</si>
  <si>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</si>
  <si>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</si>
  <si>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</si>
  <si>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</si>
  <si>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</si>
  <si>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</si>
  <si>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</si>
  <si>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</si>
  <si>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</si>
  <si>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</si>
  <si>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</si>
  <si>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</si>
  <si>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</si>
  <si>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</si>
  <si>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</si>
  <si>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</si>
  <si>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</si>
  <si>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</si>
  <si>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</si>
  <si>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</si>
  <si>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</si>
  <si>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</si>
  <si>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</si>
  <si>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</si>
  <si>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</si>
  <si>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</si>
  <si>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</si>
  <si>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</si>
  <si>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</si>
  <si>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</si>
  <si>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</si>
  <si>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</si>
  <si>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</si>
  <si>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</si>
  <si>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</si>
  <si>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</si>
  <si>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</si>
  <si>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</si>
  <si>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</si>
  <si>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</si>
  <si>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</si>
  <si>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</si>
  <si>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</si>
  <si>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</si>
  <si>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</si>
  <si>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</si>
  <si>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</si>
  <si>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</si>
  <si>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</si>
  <si>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</si>
  <si>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</si>
  <si>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</si>
  <si>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</si>
  <si>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</si>
  <si>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</si>
  <si>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</si>
  <si>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</si>
  <si>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</si>
  <si>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</si>
  <si>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</si>
  <si>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</si>
  <si>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</si>
  <si>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</si>
  <si>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</si>
  <si>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</si>
  <si>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</si>
  <si>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</si>
  <si>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</si>
  <si>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</si>
  <si>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</si>
  <si>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</si>
  <si>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</si>
  <si>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</si>
  <si>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</si>
  <si>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</si>
  <si>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</si>
  <si>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</si>
  <si>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</si>
  <si>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</si>
  <si>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</si>
  <si>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</si>
  <si>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</si>
  <si>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</si>
  <si>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</si>
  <si>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</si>
  <si>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</si>
  <si>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</si>
  <si>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</si>
  <si>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</si>
  <si>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</si>
  <si>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</si>
  <si>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</si>
  <si>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</si>
  <si>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</si>
  <si>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</si>
  <si>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</si>
  <si>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</si>
  <si>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</si>
  <si>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</si>
  <si>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</si>
  <si>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</si>
  <si>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</si>
  <si>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</si>
  <si>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</si>
  <si>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</si>
  <si>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</si>
  <si>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</si>
  <si>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</si>
  <si>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</si>
  <si>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</si>
  <si>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</si>
  <si>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</si>
  <si>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</si>
  <si>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</si>
  <si>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</si>
  <si>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</si>
  <si>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</si>
  <si>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</si>
  <si>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</si>
  <si>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</si>
  <si>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</si>
  <si>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</si>
  <si>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</si>
  <si>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</si>
  <si>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</si>
  <si>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</si>
  <si>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</si>
  <si>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</si>
  <si>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</si>
  <si>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</si>
  <si>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</si>
  <si>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</si>
  <si>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</si>
  <si>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</si>
  <si>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</si>
  <si>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</si>
  <si>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Uriangato, Gto.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</si>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</sst>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4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1077.67</v>
      </c>
      <c r="D15" s="24">
        <v>1260.1300000000001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5205.29</v>
      </c>
      <c r="D20" s="24">
        <v>5205.29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662.76</v>
      </c>
      <c r="D23" s="24">
        <v>662.76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4275</v>
      </c>
      <c r="D26" s="24">
        <v>4275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4733215.9300000006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1916826.86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1560484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1055905.07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200000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2887370.6000000006</v>
      </c>
      <c r="D62" s="24">
        <f t="shared" ref="D62:E62" si="0">SUM(D63:D70)</f>
        <v>218713.28</v>
      </c>
      <c r="E62" s="24">
        <f t="shared" si="0"/>
        <v>1794204.86</v>
      </c>
    </row>
    <row r="63" spans="1:9" x14ac:dyDescent="0.2">
      <c r="A63" s="22">
        <v>1241</v>
      </c>
      <c r="B63" s="20" t="s">
        <v>237</v>
      </c>
      <c r="C63" s="24">
        <v>1197523.1200000001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124879.78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153679.57999999999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1367201.12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218713.28</v>
      </c>
      <c r="E67" s="24">
        <v>1794204.86</v>
      </c>
    </row>
    <row r="68" spans="1:9" x14ac:dyDescent="0.2">
      <c r="A68" s="22">
        <v>1246</v>
      </c>
      <c r="B68" s="20" t="s">
        <v>242</v>
      </c>
      <c r="C68" s="24">
        <v>9177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34910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24926.85</v>
      </c>
      <c r="D74" s="24">
        <f>SUM(D75:D79)</f>
        <v>651.34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24926.85</v>
      </c>
      <c r="D78" s="24">
        <v>651.34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55702.759999999995</v>
      </c>
      <c r="D110" s="24">
        <f>SUM(D111:D119)</f>
        <v>55702.759999999995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48383.199999999997</v>
      </c>
      <c r="D117" s="24">
        <f t="shared" si="1"/>
        <v>48383.199999999997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7319.56</v>
      </c>
      <c r="D119" s="24">
        <f t="shared" si="1"/>
        <v>7319.56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757809.89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79.84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79.84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757730.05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757730.05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8690131.5800000001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8690131.5800000001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8690131.5800000001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10022817.810000001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8729877.9299999997</v>
      </c>
      <c r="D99" s="57">
        <f>C99/$C$98</f>
        <v>0.87100036092544708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6829869.2599999998</v>
      </c>
      <c r="D100" s="57">
        <f t="shared" ref="D100:D163" si="0">C100/$C$98</f>
        <v>0.68143204730167584</v>
      </c>
      <c r="E100" s="56"/>
    </row>
    <row r="101" spans="1:5" x14ac:dyDescent="0.2">
      <c r="A101" s="54">
        <v>5111</v>
      </c>
      <c r="B101" s="51" t="s">
        <v>361</v>
      </c>
      <c r="C101" s="55">
        <v>5233410.88</v>
      </c>
      <c r="D101" s="57">
        <f t="shared" si="0"/>
        <v>0.52214965683387993</v>
      </c>
      <c r="E101" s="56"/>
    </row>
    <row r="102" spans="1:5" x14ac:dyDescent="0.2">
      <c r="A102" s="54">
        <v>5112</v>
      </c>
      <c r="B102" s="51" t="s">
        <v>362</v>
      </c>
      <c r="C102" s="55">
        <v>121464.83</v>
      </c>
      <c r="D102" s="57">
        <f t="shared" si="0"/>
        <v>1.2118830482861984E-2</v>
      </c>
      <c r="E102" s="56"/>
    </row>
    <row r="103" spans="1:5" x14ac:dyDescent="0.2">
      <c r="A103" s="54">
        <v>5113</v>
      </c>
      <c r="B103" s="51" t="s">
        <v>363</v>
      </c>
      <c r="C103" s="55">
        <v>855199.78</v>
      </c>
      <c r="D103" s="57">
        <f t="shared" si="0"/>
        <v>8.532528438726554E-2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619793.77</v>
      </c>
      <c r="D105" s="57">
        <f t="shared" si="0"/>
        <v>6.1838275597668475E-2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1013740.8999999999</v>
      </c>
      <c r="D107" s="57">
        <f t="shared" si="0"/>
        <v>0.1011433031326347</v>
      </c>
      <c r="E107" s="56"/>
    </row>
    <row r="108" spans="1:5" x14ac:dyDescent="0.2">
      <c r="A108" s="54">
        <v>5121</v>
      </c>
      <c r="B108" s="51" t="s">
        <v>368</v>
      </c>
      <c r="C108" s="55">
        <v>93362.37</v>
      </c>
      <c r="D108" s="57">
        <f t="shared" si="0"/>
        <v>9.3149822504855033E-3</v>
      </c>
      <c r="E108" s="56"/>
    </row>
    <row r="109" spans="1:5" x14ac:dyDescent="0.2">
      <c r="A109" s="54">
        <v>5122</v>
      </c>
      <c r="B109" s="51" t="s">
        <v>369</v>
      </c>
      <c r="C109" s="55">
        <v>23317.9</v>
      </c>
      <c r="D109" s="57">
        <f t="shared" si="0"/>
        <v>2.3264814787649023E-3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19206.669999999998</v>
      </c>
      <c r="D111" s="57">
        <f t="shared" si="0"/>
        <v>1.916294435766063E-3</v>
      </c>
      <c r="E111" s="56"/>
    </row>
    <row r="112" spans="1:5" x14ac:dyDescent="0.2">
      <c r="A112" s="54">
        <v>5125</v>
      </c>
      <c r="B112" s="51" t="s">
        <v>372</v>
      </c>
      <c r="C112" s="55">
        <v>113497.17</v>
      </c>
      <c r="D112" s="57">
        <f t="shared" si="0"/>
        <v>1.1323878389444654E-2</v>
      </c>
      <c r="E112" s="56"/>
    </row>
    <row r="113" spans="1:5" x14ac:dyDescent="0.2">
      <c r="A113" s="54">
        <v>5126</v>
      </c>
      <c r="B113" s="51" t="s">
        <v>373</v>
      </c>
      <c r="C113" s="55">
        <v>663423.69999999995</v>
      </c>
      <c r="D113" s="57">
        <f t="shared" si="0"/>
        <v>6.6191335867453016E-2</v>
      </c>
      <c r="E113" s="56"/>
    </row>
    <row r="114" spans="1:5" x14ac:dyDescent="0.2">
      <c r="A114" s="54">
        <v>5127</v>
      </c>
      <c r="B114" s="51" t="s">
        <v>374</v>
      </c>
      <c r="C114" s="55">
        <v>64189</v>
      </c>
      <c r="D114" s="57">
        <f t="shared" si="0"/>
        <v>6.4042868200155376E-3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36744.089999999997</v>
      </c>
      <c r="D116" s="57">
        <f t="shared" si="0"/>
        <v>3.6660438907050227E-3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886267.77000000014</v>
      </c>
      <c r="D117" s="57">
        <f t="shared" si="0"/>
        <v>8.8425010491136533E-2</v>
      </c>
      <c r="E117" s="56"/>
    </row>
    <row r="118" spans="1:5" x14ac:dyDescent="0.2">
      <c r="A118" s="54">
        <v>5131</v>
      </c>
      <c r="B118" s="51" t="s">
        <v>378</v>
      </c>
      <c r="C118" s="55">
        <v>70701.84</v>
      </c>
      <c r="D118" s="57">
        <f t="shared" si="0"/>
        <v>7.0540881157651206E-3</v>
      </c>
      <c r="E118" s="56"/>
    </row>
    <row r="119" spans="1:5" x14ac:dyDescent="0.2">
      <c r="A119" s="54">
        <v>5132</v>
      </c>
      <c r="B119" s="51" t="s">
        <v>379</v>
      </c>
      <c r="C119" s="55">
        <v>37419.629999999997</v>
      </c>
      <c r="D119" s="57">
        <f t="shared" si="0"/>
        <v>3.7334440981921825E-3</v>
      </c>
      <c r="E119" s="56"/>
    </row>
    <row r="120" spans="1:5" x14ac:dyDescent="0.2">
      <c r="A120" s="54">
        <v>5133</v>
      </c>
      <c r="B120" s="51" t="s">
        <v>380</v>
      </c>
      <c r="C120" s="55">
        <v>33070.54</v>
      </c>
      <c r="D120" s="57">
        <f t="shared" si="0"/>
        <v>3.2995252060757552E-3</v>
      </c>
      <c r="E120" s="56"/>
    </row>
    <row r="121" spans="1:5" x14ac:dyDescent="0.2">
      <c r="A121" s="54">
        <v>5134</v>
      </c>
      <c r="B121" s="51" t="s">
        <v>381</v>
      </c>
      <c r="C121" s="55">
        <v>53259.56</v>
      </c>
      <c r="D121" s="57">
        <f t="shared" si="0"/>
        <v>5.3138310013838312E-3</v>
      </c>
      <c r="E121" s="56"/>
    </row>
    <row r="122" spans="1:5" x14ac:dyDescent="0.2">
      <c r="A122" s="54">
        <v>5135</v>
      </c>
      <c r="B122" s="51" t="s">
        <v>382</v>
      </c>
      <c r="C122" s="55">
        <v>179760.34</v>
      </c>
      <c r="D122" s="57">
        <f t="shared" si="0"/>
        <v>1.7935110006753678E-2</v>
      </c>
      <c r="E122" s="56"/>
    </row>
    <row r="123" spans="1:5" x14ac:dyDescent="0.2">
      <c r="A123" s="54">
        <v>5136</v>
      </c>
      <c r="B123" s="51" t="s">
        <v>383</v>
      </c>
      <c r="C123" s="55">
        <v>4240</v>
      </c>
      <c r="D123" s="57">
        <f t="shared" si="0"/>
        <v>4.2303472739668605E-4</v>
      </c>
      <c r="E123" s="56"/>
    </row>
    <row r="124" spans="1:5" x14ac:dyDescent="0.2">
      <c r="A124" s="54">
        <v>5137</v>
      </c>
      <c r="B124" s="51" t="s">
        <v>384</v>
      </c>
      <c r="C124" s="55">
        <v>19922.009999999998</v>
      </c>
      <c r="D124" s="57">
        <f t="shared" si="0"/>
        <v>1.9876655824396352E-3</v>
      </c>
      <c r="E124" s="56"/>
    </row>
    <row r="125" spans="1:5" x14ac:dyDescent="0.2">
      <c r="A125" s="54">
        <v>5138</v>
      </c>
      <c r="B125" s="51" t="s">
        <v>385</v>
      </c>
      <c r="C125" s="55">
        <v>294150.7</v>
      </c>
      <c r="D125" s="57">
        <f t="shared" si="0"/>
        <v>2.9348104053784053E-2</v>
      </c>
      <c r="E125" s="56"/>
    </row>
    <row r="126" spans="1:5" x14ac:dyDescent="0.2">
      <c r="A126" s="54">
        <v>5139</v>
      </c>
      <c r="B126" s="51" t="s">
        <v>386</v>
      </c>
      <c r="C126" s="55">
        <v>193743.15</v>
      </c>
      <c r="D126" s="57">
        <f t="shared" si="0"/>
        <v>1.9330207699345577E-2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580203.81999999995</v>
      </c>
      <c r="D127" s="57">
        <f t="shared" si="0"/>
        <v>5.788829359156035E-2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520534.92</v>
      </c>
      <c r="D137" s="57">
        <f t="shared" si="0"/>
        <v>5.1934987731758434E-2</v>
      </c>
      <c r="E137" s="56"/>
    </row>
    <row r="138" spans="1:5" x14ac:dyDescent="0.2">
      <c r="A138" s="54">
        <v>5241</v>
      </c>
      <c r="B138" s="51" t="s">
        <v>396</v>
      </c>
      <c r="C138" s="55">
        <v>336534.92</v>
      </c>
      <c r="D138" s="57">
        <f t="shared" si="0"/>
        <v>3.3576876920204134E-2</v>
      </c>
      <c r="E138" s="56"/>
    </row>
    <row r="139" spans="1:5" x14ac:dyDescent="0.2">
      <c r="A139" s="54">
        <v>5242</v>
      </c>
      <c r="B139" s="51" t="s">
        <v>397</v>
      </c>
      <c r="C139" s="55">
        <v>160000</v>
      </c>
      <c r="D139" s="57">
        <f t="shared" si="0"/>
        <v>1.5963574618742871E-2</v>
      </c>
      <c r="E139" s="56"/>
    </row>
    <row r="140" spans="1:5" x14ac:dyDescent="0.2">
      <c r="A140" s="54">
        <v>5243</v>
      </c>
      <c r="B140" s="51" t="s">
        <v>398</v>
      </c>
      <c r="C140" s="55">
        <v>24000</v>
      </c>
      <c r="D140" s="57">
        <f t="shared" si="0"/>
        <v>2.3945361928114305E-3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59668.9</v>
      </c>
      <c r="D142" s="57">
        <f t="shared" si="0"/>
        <v>5.9533058598019153E-3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59668.9</v>
      </c>
      <c r="D144" s="57">
        <f t="shared" si="0"/>
        <v>5.9533058598019153E-3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467520.84</v>
      </c>
      <c r="D160" s="57">
        <f t="shared" si="0"/>
        <v>4.6645648844733413E-2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467520.84</v>
      </c>
      <c r="D167" s="57">
        <f t="shared" si="1"/>
        <v>4.6645648844733413E-2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467520.84</v>
      </c>
      <c r="D169" s="57">
        <f t="shared" si="1"/>
        <v>4.6645648844733413E-2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245215.22</v>
      </c>
      <c r="D185" s="57">
        <f t="shared" si="1"/>
        <v>2.4465696638259055E-2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245215.22</v>
      </c>
      <c r="D186" s="57">
        <f t="shared" si="1"/>
        <v>2.4465696638259055E-2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25850.6</v>
      </c>
      <c r="D189" s="57">
        <f t="shared" si="1"/>
        <v>2.5791748877454649E-3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218713.28</v>
      </c>
      <c r="D191" s="57">
        <f t="shared" si="1"/>
        <v>2.1821536033687514E-2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651.34</v>
      </c>
      <c r="D193" s="57">
        <f t="shared" si="1"/>
        <v>6.4985716826074886E-5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-574876.34</v>
      </c>
    </row>
    <row r="15" spans="1:5" x14ac:dyDescent="0.2">
      <c r="A15" s="33">
        <v>3220</v>
      </c>
      <c r="B15" s="29" t="s">
        <v>469</v>
      </c>
      <c r="C15" s="34">
        <v>7090179.79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860147.12</v>
      </c>
      <c r="D9" s="34">
        <v>1180063.44</v>
      </c>
    </row>
    <row r="10" spans="1:5" x14ac:dyDescent="0.2">
      <c r="A10" s="33">
        <v>1113</v>
      </c>
      <c r="B10" s="29" t="s">
        <v>484</v>
      </c>
      <c r="C10" s="34">
        <v>0.39</v>
      </c>
      <c r="D10" s="34">
        <v>0.39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860147.51</v>
      </c>
      <c r="D15" s="135">
        <f>SUM(D8:D14)</f>
        <v>1180063.8299999998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-574876.34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245215.22</v>
      </c>
      <c r="D48" s="135">
        <f>D51+D63+D91+D94+D49</f>
        <v>262024.77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245215.22</v>
      </c>
      <c r="D63" s="135">
        <f>D64+D73+D76+D82</f>
        <v>262024.77</v>
      </c>
    </row>
    <row r="64" spans="1:4" x14ac:dyDescent="0.2">
      <c r="A64" s="33">
        <v>5510</v>
      </c>
      <c r="B64" s="29" t="s">
        <v>439</v>
      </c>
      <c r="C64" s="34">
        <f>SUM(C65:C72)</f>
        <v>245215.22</v>
      </c>
      <c r="D64" s="34">
        <f>SUM(D65:D72)</f>
        <v>262024.77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25850.6</v>
      </c>
      <c r="D67" s="34">
        <v>25850.6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218713.28</v>
      </c>
      <c r="D69" s="34">
        <v>235228.79999999999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651.34</v>
      </c>
      <c r="D71" s="34">
        <v>945.37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-329661.12</v>
      </c>
      <c r="D122" s="135">
        <f>D47+D48+D100-D106-D109</f>
        <v>262024.77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9447941.4700000007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9447941.4700000007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9777602.5899999999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245215.22</v>
      </c>
    </row>
    <row r="31" spans="1:3" x14ac:dyDescent="0.2">
      <c r="A31" s="90" t="s">
        <v>556</v>
      </c>
      <c r="B31" s="77" t="s">
        <v>439</v>
      </c>
      <c r="C31" s="150">
        <v>245215.22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10022817.810000001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9447941.4700000007</v>
      </c>
      <c r="E36" s="34">
        <v>-9447941.4700000007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12028323.220000001</v>
      </c>
      <c r="E37" s="34">
        <v>-12028323.220000001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997925.2</v>
      </c>
      <c r="E38" s="34">
        <v>-997925.2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1582456.55</v>
      </c>
      <c r="E39" s="34">
        <v>-1582456.55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6385732.0599999996</v>
      </c>
      <c r="E40" s="34">
        <v>-6385732.0599999996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9777602.5899999999</v>
      </c>
      <c r="E41" s="34">
        <v>-9777602.5899999999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12225820.789999999</v>
      </c>
      <c r="E42" s="34">
        <v>-12225820.789999999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2448218.2000000002</v>
      </c>
      <c r="E43" s="34">
        <v>-2448218.2000000002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13703873.880000001</v>
      </c>
      <c r="E44" s="34">
        <v>-13703873.880000001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16971180.850000001</v>
      </c>
      <c r="E45" s="34">
        <v>-16971180.850000001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3614565.22</v>
      </c>
      <c r="E46" s="34">
        <v>-3614565.22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7185177.8499999996</v>
      </c>
      <c r="E47" s="34">
        <v>-7185177.8499999996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Contador-Dif</cp:lastModifiedBy>
  <cp:lastPrinted>2019-02-13T21:19:08Z</cp:lastPrinted>
  <dcterms:created xsi:type="dcterms:W3CDTF">2012-12-11T20:36:24Z</dcterms:created>
  <dcterms:modified xsi:type="dcterms:W3CDTF">2024-01-25T17:34:16Z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