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-105" yWindow="-105" windowWidth="19425" windowHeight="1030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" l="1"/>
  <c r="F42" i="5"/>
  <c r="E42" i="5"/>
  <c r="D42" i="5"/>
  <c r="C42" i="5"/>
  <c r="B42" i="5"/>
  <c r="D40" i="5"/>
  <c r="G40" i="5" s="1"/>
  <c r="D39" i="5"/>
  <c r="G39" i="5" s="1"/>
  <c r="D38" i="5"/>
  <c r="G38" i="5" s="1"/>
  <c r="D37" i="5"/>
  <c r="G37" i="5" s="1"/>
  <c r="G36" i="5" s="1"/>
  <c r="F36" i="5"/>
  <c r="E36" i="5"/>
  <c r="C36" i="5"/>
  <c r="B36" i="5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6" i="5" s="1"/>
  <c r="D17" i="5"/>
  <c r="G17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D6" i="5" s="1"/>
  <c r="F6" i="5"/>
  <c r="E6" i="5"/>
  <c r="C6" i="5"/>
  <c r="B6" i="5"/>
  <c r="G52" i="4"/>
  <c r="F52" i="4"/>
  <c r="E52" i="4"/>
  <c r="D52" i="4"/>
  <c r="C52" i="4"/>
  <c r="B52" i="4"/>
  <c r="D50" i="4"/>
  <c r="G50" i="4" s="1"/>
  <c r="D48" i="4"/>
  <c r="G48" i="4" s="1"/>
  <c r="D46" i="4"/>
  <c r="G46" i="4" s="1"/>
  <c r="D44" i="4"/>
  <c r="G44" i="4" s="1"/>
  <c r="D42" i="4"/>
  <c r="G42" i="4" s="1"/>
  <c r="D40" i="4"/>
  <c r="G40" i="4" s="1"/>
  <c r="D38" i="4"/>
  <c r="G38" i="4" s="1"/>
  <c r="D30" i="4"/>
  <c r="G30" i="4" s="1"/>
  <c r="D28" i="4"/>
  <c r="G28" i="4" s="1"/>
  <c r="D27" i="4"/>
  <c r="G27" i="4" s="1"/>
  <c r="D26" i="4"/>
  <c r="G26" i="4" s="1"/>
  <c r="G25" i="4"/>
  <c r="D25" i="4"/>
  <c r="G16" i="4"/>
  <c r="F16" i="4"/>
  <c r="E16" i="4"/>
  <c r="D16" i="4"/>
  <c r="C16" i="4"/>
  <c r="B16" i="4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G7" i="4"/>
  <c r="D7" i="4"/>
  <c r="G16" i="8"/>
  <c r="F16" i="8"/>
  <c r="E16" i="8"/>
  <c r="D16" i="8"/>
  <c r="C16" i="8"/>
  <c r="B16" i="8"/>
  <c r="D14" i="8"/>
  <c r="G14" i="8" s="1"/>
  <c r="D12" i="8"/>
  <c r="G12" i="8" s="1"/>
  <c r="D10" i="8"/>
  <c r="G10" i="8" s="1"/>
  <c r="D8" i="8"/>
  <c r="G8" i="8" s="1"/>
  <c r="D6" i="8"/>
  <c r="G6" i="8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77" i="6"/>
  <c r="E77" i="6"/>
  <c r="C77" i="6"/>
  <c r="B77" i="6"/>
  <c r="D36" i="5" l="1"/>
  <c r="G25" i="5"/>
  <c r="D25" i="5"/>
  <c r="G18" i="5"/>
  <c r="G16" i="5" s="1"/>
  <c r="G7" i="5"/>
  <c r="G6" i="5" s="1"/>
  <c r="G77" i="6"/>
  <c r="D77" i="6"/>
</calcChain>
</file>

<file path=xl/sharedStrings.xml><?xml version="1.0" encoding="utf-8"?>
<sst xmlns="http://schemas.openxmlformats.org/spreadsheetml/2006/main" count="200" uniqueCount="142">
  <si>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</si>
  <si>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</si>
  <si>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</si>
  <si>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</si>
  <si>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</si>
  <si>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</si>
  <si>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</si>
  <si>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</si>
  <si>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</si>
  <si>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</si>
  <si>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</si>
  <si>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</si>
  <si>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</si>
  <si>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</si>
  <si>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</si>
  <si>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</si>
  <si>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</si>
  <si>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</si>
  <si>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</si>
  <si>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</si>
  <si>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</si>
  <si>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</si>
  <si>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</si>
  <si>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</si>
  <si>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</si>
  <si>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</si>
  <si>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</si>
  <si>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</si>
  <si>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</si>
  <si>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</si>
  <si>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</si>
  <si>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</si>
  <si>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</si>
  <si>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</si>
  <si>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</si>
  <si>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</si>
  <si>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</si>
  <si>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</si>
  <si>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</si>
  <si>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</si>
  <si>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</si>
  <si>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</si>
  <si>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</si>
  <si>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</si>
  <si>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</si>
  <si>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</si>
  <si>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</si>
  <si>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</si>
  <si>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</si>
  <si>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</si>
  <si>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</si>
  <si>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</si>
  <si>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</si>
  <si>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</si>
  <si>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</si>
  <si>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</si>
  <si>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</si>
  <si>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</si>
  <si>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</si>
  <si>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</si>
  <si>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</si>
  <si>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</si>
  <si>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</si>
  <si>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</si>
  <si>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</si>
  <si>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</si>
  <si>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</si>
  <si>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</si>
  <si>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</si>
  <si>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</si>
  <si>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</si>
  <si>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</si>
  <si>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</si>
  <si>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</si>
  <si>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</si>
  <si>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</si>
  <si>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</si>
  <si>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</si>
  <si>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</si>
  <si>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</si>
  <si>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</si>
  <si>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</si>
  <si>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</si>
  <si>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</si>
  <si>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</si>
  <si>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</si>
  <si>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</si>
  <si>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</si>
  <si>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</si>
  <si>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</si>
  <si>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</si>
  <si>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</si>
  <si>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</si>
  <si>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</si>
  <si>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</si>
  <si>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</si>
  <si>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</si>
  <si>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</si>
  <si>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</si>
  <si>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</si>
  <si>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</si>
  <si>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</si>
  <si>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</si>
  <si>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</si>
  <si>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</si>
  <si>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</si>
  <si>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</si>
  <si>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</si>
  <si>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</si>
  <si>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</si>
  <si>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</si>
  <si>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</si>
  <si>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</si>
  <si>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</si>
  <si>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</si>
  <si>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</si>
  <si>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</si>
  <si>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</si>
  <si>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</si>
  <si>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</si>
  <si>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</si>
  <si>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</si>
  <si>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</si>
  <si>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</si>
  <si>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</si>
  <si>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</si>
  <si>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</si>
  <si>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</si>
  <si>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</si>
  <si>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</si>
  <si>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</si>
  <si>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</si>
  <si>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</si>
  <si>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</si>
  <si>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</si>
  <si>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Sistema para el Desarrollo Integral de la Familia del Municipio de Uriangato, Gto.
Estado Analítico del Ejercicio del Presupuesto de Egresos
Clasificación por Objeto del Gasto (Capítulo y Concepto)
Del 1 de Enero al 31 de Diciembre de 2023</t>
  </si>
  <si>
    <t>Sistema para el Desarrollo Integral de la Familia del Municipio de Uriangato, Gto.
Estado Analítico del Ejercicio del Presupuesto de Egresos
Clasificación Económica (por Tipo de Gasto)
Del 1 de Enero al 31 de Diciembre de 2023</t>
  </si>
  <si>
    <t>Sistema para el Desarrollo Integral de la Familia del Municipio de Uriangato, Gto.
Estado Analítico del Ejercicio del Presupuesto de Egresos
Clasificación Administrativa
Del 1 de Enero al 31 de Diciembre de 2023</t>
  </si>
  <si>
    <t>Sistema para el Desarrollo Integral de la Familia del Municipio de Uriangato, Gto.
Estado Analítico del Ejercicio del Presupuesto de Egresos
Clasificación Administrativa (Poderes)
Del 1 de Enero al 31 de Diciembre de 2023</t>
  </si>
  <si>
    <t>31120M41D010000 DIRECCION ADMINISTRATIVA</t>
  </si>
  <si>
    <t>Sistema para el Desarrollo Integral de la Familia del Municipio de Uriangato, Gto.
Estado Analítico del Ejercicio del Presupuesto de Egresos
Clasificación Administrativa (Sector Paraestatal)
Del 1 de Enero al 31 de Diciembre de 2023</t>
  </si>
  <si>
    <t>Sistema para el Desarrollo Integral de la Familia del Municipio de Uriangato, Gto.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</si>
</sst>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2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left" indent="1"/>
      <protection locked="0"/>
    </xf>
    <xf numFmtId="4" fontId="6" fillId="0" borderId="6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workbookViewId="0">
      <selection activeCell="B5" sqref="B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7" t="s">
        <v>135</v>
      </c>
      <c r="B1" s="47"/>
      <c r="C1" s="47"/>
      <c r="D1" s="47"/>
      <c r="E1" s="47"/>
      <c r="F1" s="47"/>
      <c r="G1" s="48"/>
    </row>
    <row r="2" spans="1:7" x14ac:dyDescent="0.2">
      <c r="A2" s="22"/>
      <c r="B2" s="25" t="s">
        <v>0</v>
      </c>
      <c r="C2" s="26"/>
      <c r="D2" s="26"/>
      <c r="E2" s="26"/>
      <c r="F2" s="27"/>
      <c r="G2" s="49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9" t="s">
        <v>10</v>
      </c>
      <c r="B5" s="40">
        <v>6699125.5800000001</v>
      </c>
      <c r="C5" s="40">
        <v>337601.93</v>
      </c>
      <c r="D5" s="40">
        <v>7036727.5099999998</v>
      </c>
      <c r="E5" s="40">
        <v>6829869.2599999998</v>
      </c>
      <c r="F5" s="40">
        <v>6829869.2599999998</v>
      </c>
      <c r="G5" s="40">
        <v>206858.25</v>
      </c>
    </row>
    <row r="6" spans="1:7" x14ac:dyDescent="0.2">
      <c r="A6" s="36" t="s">
        <v>11</v>
      </c>
      <c r="B6" s="41">
        <v>5310979.3499999996</v>
      </c>
      <c r="C6" s="41">
        <v>42821.8</v>
      </c>
      <c r="D6" s="41">
        <f t="shared" ref="D6:D69" si="0">B6+C6</f>
        <v>5353801.1499999994</v>
      </c>
      <c r="E6" s="41">
        <v>5233410.88</v>
      </c>
      <c r="F6" s="41">
        <v>5233410.88</v>
      </c>
      <c r="G6" s="41">
        <f t="shared" ref="G6:G69" si="1">D6-E6</f>
        <v>120390.26999999955</v>
      </c>
    </row>
    <row r="7" spans="1:7" x14ac:dyDescent="0.2">
      <c r="A7" s="36" t="s">
        <v>12</v>
      </c>
      <c r="B7" s="41">
        <v>20800</v>
      </c>
      <c r="C7" s="41">
        <v>160200</v>
      </c>
      <c r="D7" s="41">
        <f t="shared" si="0"/>
        <v>181000</v>
      </c>
      <c r="E7" s="41">
        <v>121464.83</v>
      </c>
      <c r="F7" s="41">
        <v>121464.83</v>
      </c>
      <c r="G7" s="41">
        <f t="shared" si="1"/>
        <v>59535.17</v>
      </c>
    </row>
    <row r="8" spans="1:7" x14ac:dyDescent="0.2">
      <c r="A8" s="36" t="s">
        <v>13</v>
      </c>
      <c r="B8" s="41">
        <v>775748.28</v>
      </c>
      <c r="C8" s="41">
        <v>94360.13</v>
      </c>
      <c r="D8" s="41">
        <f t="shared" si="0"/>
        <v>870108.41</v>
      </c>
      <c r="E8" s="41">
        <v>855199.78</v>
      </c>
      <c r="F8" s="41">
        <v>855199.78</v>
      </c>
      <c r="G8" s="41">
        <f t="shared" si="1"/>
        <v>14908.630000000005</v>
      </c>
    </row>
    <row r="9" spans="1:7" x14ac:dyDescent="0.2">
      <c r="A9" s="36" t="s">
        <v>14</v>
      </c>
      <c r="B9" s="41">
        <v>0</v>
      </c>
      <c r="C9" s="41">
        <v>0</v>
      </c>
      <c r="D9" s="41">
        <f t="shared" si="0"/>
        <v>0</v>
      </c>
      <c r="E9" s="41">
        <v>0</v>
      </c>
      <c r="F9" s="41">
        <v>0</v>
      </c>
      <c r="G9" s="41">
        <f t="shared" si="1"/>
        <v>0</v>
      </c>
    </row>
    <row r="10" spans="1:7" x14ac:dyDescent="0.2">
      <c r="A10" s="36" t="s">
        <v>15</v>
      </c>
      <c r="B10" s="41">
        <v>591597.94999999995</v>
      </c>
      <c r="C10" s="41">
        <v>40220</v>
      </c>
      <c r="D10" s="41">
        <f t="shared" si="0"/>
        <v>631817.94999999995</v>
      </c>
      <c r="E10" s="41">
        <v>619793.77</v>
      </c>
      <c r="F10" s="41">
        <v>619793.77</v>
      </c>
      <c r="G10" s="41">
        <f t="shared" si="1"/>
        <v>12024.179999999935</v>
      </c>
    </row>
    <row r="11" spans="1:7" x14ac:dyDescent="0.2">
      <c r="A11" s="36" t="s">
        <v>16</v>
      </c>
      <c r="B11" s="41">
        <v>0</v>
      </c>
      <c r="C11" s="41">
        <v>0</v>
      </c>
      <c r="D11" s="41">
        <f t="shared" si="0"/>
        <v>0</v>
      </c>
      <c r="E11" s="41">
        <v>0</v>
      </c>
      <c r="F11" s="41">
        <v>0</v>
      </c>
      <c r="G11" s="41">
        <f t="shared" si="1"/>
        <v>0</v>
      </c>
    </row>
    <row r="12" spans="1:7" x14ac:dyDescent="0.2">
      <c r="A12" s="36" t="s">
        <v>17</v>
      </c>
      <c r="B12" s="41">
        <v>0</v>
      </c>
      <c r="C12" s="41">
        <v>0</v>
      </c>
      <c r="D12" s="41">
        <f t="shared" si="0"/>
        <v>0</v>
      </c>
      <c r="E12" s="41">
        <v>0</v>
      </c>
      <c r="F12" s="41">
        <v>0</v>
      </c>
      <c r="G12" s="41">
        <f t="shared" si="1"/>
        <v>0</v>
      </c>
    </row>
    <row r="13" spans="1:7" x14ac:dyDescent="0.2">
      <c r="A13" s="39" t="s">
        <v>132</v>
      </c>
      <c r="B13" s="42">
        <v>863015</v>
      </c>
      <c r="C13" s="42">
        <v>370760.44</v>
      </c>
      <c r="D13" s="42">
        <v>1233775.44</v>
      </c>
      <c r="E13" s="42">
        <v>1013740.9</v>
      </c>
      <c r="F13" s="42">
        <v>1013740.9</v>
      </c>
      <c r="G13" s="42">
        <v>220034.54</v>
      </c>
    </row>
    <row r="14" spans="1:7" x14ac:dyDescent="0.2">
      <c r="A14" s="36" t="s">
        <v>18</v>
      </c>
      <c r="B14" s="41">
        <v>151500</v>
      </c>
      <c r="C14" s="41">
        <v>11760.44</v>
      </c>
      <c r="D14" s="41">
        <f t="shared" si="0"/>
        <v>163260.44</v>
      </c>
      <c r="E14" s="41">
        <v>93362.37</v>
      </c>
      <c r="F14" s="41">
        <v>93362.37</v>
      </c>
      <c r="G14" s="41">
        <f t="shared" si="1"/>
        <v>69898.070000000007</v>
      </c>
    </row>
    <row r="15" spans="1:7" x14ac:dyDescent="0.2">
      <c r="A15" s="36" t="s">
        <v>19</v>
      </c>
      <c r="B15" s="41">
        <v>35515</v>
      </c>
      <c r="C15" s="41">
        <v>2500</v>
      </c>
      <c r="D15" s="41">
        <f t="shared" si="0"/>
        <v>38015</v>
      </c>
      <c r="E15" s="41">
        <v>23317.9</v>
      </c>
      <c r="F15" s="41">
        <v>23317.9</v>
      </c>
      <c r="G15" s="41">
        <f t="shared" si="1"/>
        <v>14697.099999999999</v>
      </c>
    </row>
    <row r="16" spans="1:7" x14ac:dyDescent="0.2">
      <c r="A16" s="36" t="s">
        <v>20</v>
      </c>
      <c r="B16" s="41">
        <v>0</v>
      </c>
      <c r="C16" s="41">
        <v>0</v>
      </c>
      <c r="D16" s="41">
        <f t="shared" si="0"/>
        <v>0</v>
      </c>
      <c r="E16" s="41">
        <v>0</v>
      </c>
      <c r="F16" s="41">
        <v>0</v>
      </c>
      <c r="G16" s="41">
        <f t="shared" si="1"/>
        <v>0</v>
      </c>
    </row>
    <row r="17" spans="1:7" x14ac:dyDescent="0.2">
      <c r="A17" s="36" t="s">
        <v>21</v>
      </c>
      <c r="B17" s="41">
        <v>44000</v>
      </c>
      <c r="C17" s="41">
        <v>-10000</v>
      </c>
      <c r="D17" s="41">
        <f t="shared" si="0"/>
        <v>34000</v>
      </c>
      <c r="E17" s="41">
        <v>19206.669999999998</v>
      </c>
      <c r="F17" s="41">
        <v>19206.669999999998</v>
      </c>
      <c r="G17" s="41">
        <f t="shared" si="1"/>
        <v>14793.330000000002</v>
      </c>
    </row>
    <row r="18" spans="1:7" x14ac:dyDescent="0.2">
      <c r="A18" s="36" t="s">
        <v>22</v>
      </c>
      <c r="B18" s="41">
        <v>62000</v>
      </c>
      <c r="C18" s="41">
        <v>67000</v>
      </c>
      <c r="D18" s="41">
        <f t="shared" si="0"/>
        <v>129000</v>
      </c>
      <c r="E18" s="41">
        <v>113497.17</v>
      </c>
      <c r="F18" s="41">
        <v>113497.17</v>
      </c>
      <c r="G18" s="41">
        <f t="shared" si="1"/>
        <v>15502.830000000002</v>
      </c>
    </row>
    <row r="19" spans="1:7" x14ac:dyDescent="0.2">
      <c r="A19" s="36" t="s">
        <v>23</v>
      </c>
      <c r="B19" s="41">
        <v>478000</v>
      </c>
      <c r="C19" s="41">
        <v>240000</v>
      </c>
      <c r="D19" s="41">
        <f t="shared" si="0"/>
        <v>718000</v>
      </c>
      <c r="E19" s="41">
        <v>663423.69999999995</v>
      </c>
      <c r="F19" s="41">
        <v>663423.69999999995</v>
      </c>
      <c r="G19" s="41">
        <f t="shared" si="1"/>
        <v>54576.300000000047</v>
      </c>
    </row>
    <row r="20" spans="1:7" x14ac:dyDescent="0.2">
      <c r="A20" s="36" t="s">
        <v>24</v>
      </c>
      <c r="B20" s="41">
        <v>5000</v>
      </c>
      <c r="C20" s="41">
        <v>64000</v>
      </c>
      <c r="D20" s="41">
        <f t="shared" si="0"/>
        <v>69000</v>
      </c>
      <c r="E20" s="41">
        <v>64189</v>
      </c>
      <c r="F20" s="41">
        <v>64189</v>
      </c>
      <c r="G20" s="41">
        <f t="shared" si="1"/>
        <v>4811</v>
      </c>
    </row>
    <row r="21" spans="1:7" x14ac:dyDescent="0.2">
      <c r="A21" s="36" t="s">
        <v>25</v>
      </c>
      <c r="B21" s="41">
        <v>0</v>
      </c>
      <c r="C21" s="41">
        <v>0</v>
      </c>
      <c r="D21" s="41">
        <f t="shared" si="0"/>
        <v>0</v>
      </c>
      <c r="E21" s="41">
        <v>0</v>
      </c>
      <c r="F21" s="41">
        <v>0</v>
      </c>
      <c r="G21" s="41">
        <f t="shared" si="1"/>
        <v>0</v>
      </c>
    </row>
    <row r="22" spans="1:7" x14ac:dyDescent="0.2">
      <c r="A22" s="36" t="s">
        <v>26</v>
      </c>
      <c r="B22" s="41">
        <v>87000</v>
      </c>
      <c r="C22" s="41">
        <v>-4500</v>
      </c>
      <c r="D22" s="41">
        <f t="shared" si="0"/>
        <v>82500</v>
      </c>
      <c r="E22" s="41">
        <v>36744.089999999997</v>
      </c>
      <c r="F22" s="41">
        <v>36744.089999999997</v>
      </c>
      <c r="G22" s="41">
        <f t="shared" si="1"/>
        <v>45755.91</v>
      </c>
    </row>
    <row r="23" spans="1:7" x14ac:dyDescent="0.2">
      <c r="A23" s="39" t="s">
        <v>27</v>
      </c>
      <c r="B23" s="42">
        <v>507837</v>
      </c>
      <c r="C23" s="42">
        <v>478882.03</v>
      </c>
      <c r="D23" s="42">
        <v>986719.03</v>
      </c>
      <c r="E23" s="42">
        <v>886267.77</v>
      </c>
      <c r="F23" s="42">
        <v>886267.77</v>
      </c>
      <c r="G23" s="42">
        <v>100451.26</v>
      </c>
    </row>
    <row r="24" spans="1:7" x14ac:dyDescent="0.2">
      <c r="A24" s="36" t="s">
        <v>28</v>
      </c>
      <c r="B24" s="41">
        <v>75000</v>
      </c>
      <c r="C24" s="41">
        <v>10000</v>
      </c>
      <c r="D24" s="41">
        <f t="shared" si="0"/>
        <v>85000</v>
      </c>
      <c r="E24" s="41">
        <v>70701.84</v>
      </c>
      <c r="F24" s="41">
        <v>70701.84</v>
      </c>
      <c r="G24" s="41">
        <f t="shared" si="1"/>
        <v>14298.160000000003</v>
      </c>
    </row>
    <row r="25" spans="1:7" x14ac:dyDescent="0.2">
      <c r="A25" s="36" t="s">
        <v>29</v>
      </c>
      <c r="B25" s="41">
        <v>29500</v>
      </c>
      <c r="C25" s="41">
        <v>10300</v>
      </c>
      <c r="D25" s="41">
        <f t="shared" si="0"/>
        <v>39800</v>
      </c>
      <c r="E25" s="41">
        <v>37419.629999999997</v>
      </c>
      <c r="F25" s="41">
        <v>37419.629999999997</v>
      </c>
      <c r="G25" s="41">
        <f t="shared" si="1"/>
        <v>2380.3700000000026</v>
      </c>
    </row>
    <row r="26" spans="1:7" x14ac:dyDescent="0.2">
      <c r="A26" s="36" t="s">
        <v>30</v>
      </c>
      <c r="B26" s="41">
        <v>20000</v>
      </c>
      <c r="C26" s="41">
        <v>37900</v>
      </c>
      <c r="D26" s="41">
        <f t="shared" si="0"/>
        <v>57900</v>
      </c>
      <c r="E26" s="41">
        <v>33070.54</v>
      </c>
      <c r="F26" s="41">
        <v>33070.54</v>
      </c>
      <c r="G26" s="41">
        <f t="shared" si="1"/>
        <v>24829.46</v>
      </c>
    </row>
    <row r="27" spans="1:7" x14ac:dyDescent="0.2">
      <c r="A27" s="36" t="s">
        <v>31</v>
      </c>
      <c r="B27" s="41">
        <v>49437</v>
      </c>
      <c r="C27" s="41">
        <v>7063</v>
      </c>
      <c r="D27" s="41">
        <f t="shared" si="0"/>
        <v>56500</v>
      </c>
      <c r="E27" s="41">
        <v>53259.56</v>
      </c>
      <c r="F27" s="41">
        <v>53259.56</v>
      </c>
      <c r="G27" s="41">
        <f t="shared" si="1"/>
        <v>3240.4400000000023</v>
      </c>
    </row>
    <row r="28" spans="1:7" x14ac:dyDescent="0.2">
      <c r="A28" s="36" t="s">
        <v>32</v>
      </c>
      <c r="B28" s="41">
        <v>107400</v>
      </c>
      <c r="C28" s="41">
        <v>107500</v>
      </c>
      <c r="D28" s="41">
        <f t="shared" si="0"/>
        <v>214900</v>
      </c>
      <c r="E28" s="41">
        <v>179760.34</v>
      </c>
      <c r="F28" s="41">
        <v>179760.34</v>
      </c>
      <c r="G28" s="41">
        <f t="shared" si="1"/>
        <v>35139.660000000003</v>
      </c>
    </row>
    <row r="29" spans="1:7" x14ac:dyDescent="0.2">
      <c r="A29" s="36" t="s">
        <v>33</v>
      </c>
      <c r="B29" s="41">
        <v>3000</v>
      </c>
      <c r="C29" s="41">
        <v>2300</v>
      </c>
      <c r="D29" s="41">
        <f t="shared" si="0"/>
        <v>5300</v>
      </c>
      <c r="E29" s="41">
        <v>4240</v>
      </c>
      <c r="F29" s="41">
        <v>4240</v>
      </c>
      <c r="G29" s="41">
        <f t="shared" si="1"/>
        <v>1060</v>
      </c>
    </row>
    <row r="30" spans="1:7" x14ac:dyDescent="0.2">
      <c r="A30" s="36" t="s">
        <v>34</v>
      </c>
      <c r="B30" s="41">
        <v>13000</v>
      </c>
      <c r="C30" s="41">
        <v>7000</v>
      </c>
      <c r="D30" s="41">
        <f t="shared" si="0"/>
        <v>20000</v>
      </c>
      <c r="E30" s="41">
        <v>19922.009999999998</v>
      </c>
      <c r="F30" s="41">
        <v>19922.009999999998</v>
      </c>
      <c r="G30" s="41">
        <f t="shared" si="1"/>
        <v>77.990000000001601</v>
      </c>
    </row>
    <row r="31" spans="1:7" x14ac:dyDescent="0.2">
      <c r="A31" s="36" t="s">
        <v>35</v>
      </c>
      <c r="B31" s="41">
        <v>82500</v>
      </c>
      <c r="C31" s="41">
        <v>220000</v>
      </c>
      <c r="D31" s="41">
        <f t="shared" si="0"/>
        <v>302500</v>
      </c>
      <c r="E31" s="41">
        <v>294150.7</v>
      </c>
      <c r="F31" s="41">
        <v>294150.7</v>
      </c>
      <c r="G31" s="41">
        <f t="shared" si="1"/>
        <v>8349.2999999999884</v>
      </c>
    </row>
    <row r="32" spans="1:7" x14ac:dyDescent="0.2">
      <c r="A32" s="36" t="s">
        <v>36</v>
      </c>
      <c r="B32" s="41">
        <v>128000</v>
      </c>
      <c r="C32" s="41">
        <v>76819.03</v>
      </c>
      <c r="D32" s="41">
        <f t="shared" si="0"/>
        <v>204819.03</v>
      </c>
      <c r="E32" s="41">
        <v>193743.15</v>
      </c>
      <c r="F32" s="41">
        <v>193743.15</v>
      </c>
      <c r="G32" s="41">
        <f t="shared" si="1"/>
        <v>11075.880000000005</v>
      </c>
    </row>
    <row r="33" spans="1:7" x14ac:dyDescent="0.2">
      <c r="A33" s="39" t="s">
        <v>133</v>
      </c>
      <c r="B33" s="42">
        <v>70703.360000000001</v>
      </c>
      <c r="C33" s="42">
        <v>540890.48</v>
      </c>
      <c r="D33" s="42">
        <v>611593.84</v>
      </c>
      <c r="E33" s="42">
        <v>580203.81999999995</v>
      </c>
      <c r="F33" s="42">
        <v>580203.81999999995</v>
      </c>
      <c r="G33" s="42">
        <v>31390.02</v>
      </c>
    </row>
    <row r="34" spans="1:7" x14ac:dyDescent="0.2">
      <c r="A34" s="36" t="s">
        <v>37</v>
      </c>
      <c r="B34" s="41">
        <v>0</v>
      </c>
      <c r="C34" s="41">
        <v>0</v>
      </c>
      <c r="D34" s="41">
        <f t="shared" si="0"/>
        <v>0</v>
      </c>
      <c r="E34" s="41">
        <v>0</v>
      </c>
      <c r="F34" s="41">
        <v>0</v>
      </c>
      <c r="G34" s="41">
        <f t="shared" si="1"/>
        <v>0</v>
      </c>
    </row>
    <row r="35" spans="1:7" x14ac:dyDescent="0.2">
      <c r="A35" s="36" t="s">
        <v>38</v>
      </c>
      <c r="B35" s="41">
        <v>0</v>
      </c>
      <c r="C35" s="41">
        <v>0</v>
      </c>
      <c r="D35" s="41">
        <f t="shared" si="0"/>
        <v>0</v>
      </c>
      <c r="E35" s="41">
        <v>0</v>
      </c>
      <c r="F35" s="41">
        <v>0</v>
      </c>
      <c r="G35" s="41">
        <f t="shared" si="1"/>
        <v>0</v>
      </c>
    </row>
    <row r="36" spans="1:7" x14ac:dyDescent="0.2">
      <c r="A36" s="36" t="s">
        <v>39</v>
      </c>
      <c r="B36" s="41">
        <v>0</v>
      </c>
      <c r="C36" s="41">
        <v>0</v>
      </c>
      <c r="D36" s="41">
        <f t="shared" si="0"/>
        <v>0</v>
      </c>
      <c r="E36" s="41">
        <v>0</v>
      </c>
      <c r="F36" s="41">
        <v>0</v>
      </c>
      <c r="G36" s="41">
        <f t="shared" si="1"/>
        <v>0</v>
      </c>
    </row>
    <row r="37" spans="1:7" x14ac:dyDescent="0.2">
      <c r="A37" s="36" t="s">
        <v>40</v>
      </c>
      <c r="B37" s="41">
        <v>70703.360000000001</v>
      </c>
      <c r="C37" s="41">
        <v>476754.98</v>
      </c>
      <c r="D37" s="41">
        <f t="shared" si="0"/>
        <v>547458.34</v>
      </c>
      <c r="E37" s="41">
        <v>520534.92</v>
      </c>
      <c r="F37" s="41">
        <v>520534.92</v>
      </c>
      <c r="G37" s="41">
        <f t="shared" si="1"/>
        <v>26923.419999999984</v>
      </c>
    </row>
    <row r="38" spans="1:7" x14ac:dyDescent="0.2">
      <c r="A38" s="36" t="s">
        <v>41</v>
      </c>
      <c r="B38" s="41">
        <v>0</v>
      </c>
      <c r="C38" s="41">
        <v>64135.5</v>
      </c>
      <c r="D38" s="41">
        <f t="shared" si="0"/>
        <v>64135.5</v>
      </c>
      <c r="E38" s="41">
        <v>59668.9</v>
      </c>
      <c r="F38" s="41">
        <v>59668.9</v>
      </c>
      <c r="G38" s="41">
        <f t="shared" si="1"/>
        <v>4466.5999999999985</v>
      </c>
    </row>
    <row r="39" spans="1:7" x14ac:dyDescent="0.2">
      <c r="A39" s="36" t="s">
        <v>42</v>
      </c>
      <c r="B39" s="41">
        <v>0</v>
      </c>
      <c r="C39" s="41">
        <v>0</v>
      </c>
      <c r="D39" s="41">
        <f t="shared" si="0"/>
        <v>0</v>
      </c>
      <c r="E39" s="41">
        <v>0</v>
      </c>
      <c r="F39" s="41">
        <v>0</v>
      </c>
      <c r="G39" s="41">
        <f t="shared" si="1"/>
        <v>0</v>
      </c>
    </row>
    <row r="40" spans="1:7" x14ac:dyDescent="0.2">
      <c r="A40" s="36" t="s">
        <v>43</v>
      </c>
      <c r="B40" s="41">
        <v>0</v>
      </c>
      <c r="C40" s="41">
        <v>0</v>
      </c>
      <c r="D40" s="41">
        <f t="shared" si="0"/>
        <v>0</v>
      </c>
      <c r="E40" s="41">
        <v>0</v>
      </c>
      <c r="F40" s="41">
        <v>0</v>
      </c>
      <c r="G40" s="41">
        <f t="shared" si="1"/>
        <v>0</v>
      </c>
    </row>
    <row r="41" spans="1:7" x14ac:dyDescent="0.2">
      <c r="A41" s="36" t="s">
        <v>44</v>
      </c>
      <c r="B41" s="41">
        <v>0</v>
      </c>
      <c r="C41" s="41">
        <v>0</v>
      </c>
      <c r="D41" s="41">
        <f t="shared" si="0"/>
        <v>0</v>
      </c>
      <c r="E41" s="41">
        <v>0</v>
      </c>
      <c r="F41" s="41">
        <v>0</v>
      </c>
      <c r="G41" s="41">
        <f t="shared" si="1"/>
        <v>0</v>
      </c>
    </row>
    <row r="42" spans="1:7" x14ac:dyDescent="0.2">
      <c r="A42" s="36" t="s">
        <v>45</v>
      </c>
      <c r="B42" s="41">
        <v>0</v>
      </c>
      <c r="C42" s="41">
        <v>0</v>
      </c>
      <c r="D42" s="41">
        <f t="shared" si="0"/>
        <v>0</v>
      </c>
      <c r="E42" s="41">
        <v>0</v>
      </c>
      <c r="F42" s="41">
        <v>0</v>
      </c>
      <c r="G42" s="41">
        <f t="shared" si="1"/>
        <v>0</v>
      </c>
    </row>
    <row r="43" spans="1:7" x14ac:dyDescent="0.2">
      <c r="A43" s="39" t="s">
        <v>134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</row>
    <row r="44" spans="1:7" x14ac:dyDescent="0.2">
      <c r="A44" s="36" t="s">
        <v>46</v>
      </c>
      <c r="B44" s="41">
        <v>0</v>
      </c>
      <c r="C44" s="41">
        <v>0</v>
      </c>
      <c r="D44" s="41">
        <f t="shared" si="0"/>
        <v>0</v>
      </c>
      <c r="E44" s="41">
        <v>0</v>
      </c>
      <c r="F44" s="41">
        <v>0</v>
      </c>
      <c r="G44" s="41">
        <f t="shared" si="1"/>
        <v>0</v>
      </c>
    </row>
    <row r="45" spans="1:7" x14ac:dyDescent="0.2">
      <c r="A45" s="36" t="s">
        <v>47</v>
      </c>
      <c r="B45" s="41">
        <v>0</v>
      </c>
      <c r="C45" s="41">
        <v>0</v>
      </c>
      <c r="D45" s="41">
        <f t="shared" si="0"/>
        <v>0</v>
      </c>
      <c r="E45" s="41">
        <v>0</v>
      </c>
      <c r="F45" s="41">
        <v>0</v>
      </c>
      <c r="G45" s="41">
        <f t="shared" si="1"/>
        <v>0</v>
      </c>
    </row>
    <row r="46" spans="1:7" x14ac:dyDescent="0.2">
      <c r="A46" s="36" t="s">
        <v>48</v>
      </c>
      <c r="B46" s="41">
        <v>0</v>
      </c>
      <c r="C46" s="41">
        <v>0</v>
      </c>
      <c r="D46" s="41">
        <f t="shared" si="0"/>
        <v>0</v>
      </c>
      <c r="E46" s="41">
        <v>0</v>
      </c>
      <c r="F46" s="41">
        <v>0</v>
      </c>
      <c r="G46" s="41">
        <f t="shared" si="1"/>
        <v>0</v>
      </c>
    </row>
    <row r="47" spans="1:7" x14ac:dyDescent="0.2">
      <c r="A47" s="36" t="s">
        <v>49</v>
      </c>
      <c r="B47" s="41">
        <v>0</v>
      </c>
      <c r="C47" s="41">
        <v>0</v>
      </c>
      <c r="D47" s="41">
        <f t="shared" si="0"/>
        <v>0</v>
      </c>
      <c r="E47" s="41">
        <v>0</v>
      </c>
      <c r="F47" s="41">
        <v>0</v>
      </c>
      <c r="G47" s="41">
        <f t="shared" si="1"/>
        <v>0</v>
      </c>
    </row>
    <row r="48" spans="1:7" x14ac:dyDescent="0.2">
      <c r="A48" s="36" t="s">
        <v>50</v>
      </c>
      <c r="B48" s="41">
        <v>0</v>
      </c>
      <c r="C48" s="41">
        <v>0</v>
      </c>
      <c r="D48" s="41">
        <f t="shared" si="0"/>
        <v>0</v>
      </c>
      <c r="E48" s="41">
        <v>0</v>
      </c>
      <c r="F48" s="41">
        <v>0</v>
      </c>
      <c r="G48" s="41">
        <f t="shared" si="1"/>
        <v>0</v>
      </c>
    </row>
    <row r="49" spans="1:7" x14ac:dyDescent="0.2">
      <c r="A49" s="36" t="s">
        <v>51</v>
      </c>
      <c r="B49" s="41">
        <v>0</v>
      </c>
      <c r="C49" s="41">
        <v>0</v>
      </c>
      <c r="D49" s="41">
        <f t="shared" si="0"/>
        <v>0</v>
      </c>
      <c r="E49" s="41">
        <v>0</v>
      </c>
      <c r="F49" s="41">
        <v>0</v>
      </c>
      <c r="G49" s="41">
        <f t="shared" si="1"/>
        <v>0</v>
      </c>
    </row>
    <row r="50" spans="1:7" x14ac:dyDescent="0.2">
      <c r="A50" s="36" t="s">
        <v>52</v>
      </c>
      <c r="B50" s="41">
        <v>0</v>
      </c>
      <c r="C50" s="41">
        <v>0</v>
      </c>
      <c r="D50" s="41">
        <f t="shared" si="0"/>
        <v>0</v>
      </c>
      <c r="E50" s="41">
        <v>0</v>
      </c>
      <c r="F50" s="41">
        <v>0</v>
      </c>
      <c r="G50" s="41">
        <f t="shared" si="1"/>
        <v>0</v>
      </c>
    </row>
    <row r="51" spans="1:7" x14ac:dyDescent="0.2">
      <c r="A51" s="36" t="s">
        <v>53</v>
      </c>
      <c r="B51" s="41">
        <v>0</v>
      </c>
      <c r="C51" s="41">
        <v>0</v>
      </c>
      <c r="D51" s="41">
        <f t="shared" si="0"/>
        <v>0</v>
      </c>
      <c r="E51" s="41">
        <v>0</v>
      </c>
      <c r="F51" s="41">
        <v>0</v>
      </c>
      <c r="G51" s="41">
        <f t="shared" si="1"/>
        <v>0</v>
      </c>
    </row>
    <row r="52" spans="1:7" x14ac:dyDescent="0.2">
      <c r="A52" s="36" t="s">
        <v>54</v>
      </c>
      <c r="B52" s="41">
        <v>0</v>
      </c>
      <c r="C52" s="41">
        <v>0</v>
      </c>
      <c r="D52" s="41">
        <f t="shared" si="0"/>
        <v>0</v>
      </c>
      <c r="E52" s="41">
        <v>0</v>
      </c>
      <c r="F52" s="41">
        <v>0</v>
      </c>
      <c r="G52" s="41">
        <f t="shared" si="1"/>
        <v>0</v>
      </c>
    </row>
    <row r="53" spans="1:7" x14ac:dyDescent="0.2">
      <c r="A53" s="39" t="s">
        <v>55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</row>
    <row r="54" spans="1:7" x14ac:dyDescent="0.2">
      <c r="A54" s="36" t="s">
        <v>56</v>
      </c>
      <c r="B54" s="41">
        <v>0</v>
      </c>
      <c r="C54" s="41">
        <v>0</v>
      </c>
      <c r="D54" s="41">
        <f t="shared" si="0"/>
        <v>0</v>
      </c>
      <c r="E54" s="41">
        <v>0</v>
      </c>
      <c r="F54" s="41">
        <v>0</v>
      </c>
      <c r="G54" s="41">
        <f t="shared" si="1"/>
        <v>0</v>
      </c>
    </row>
    <row r="55" spans="1:7" x14ac:dyDescent="0.2">
      <c r="A55" s="36" t="s">
        <v>57</v>
      </c>
      <c r="B55" s="41">
        <v>0</v>
      </c>
      <c r="C55" s="41">
        <v>0</v>
      </c>
      <c r="D55" s="41">
        <f t="shared" si="0"/>
        <v>0</v>
      </c>
      <c r="E55" s="41">
        <v>0</v>
      </c>
      <c r="F55" s="41">
        <v>0</v>
      </c>
      <c r="G55" s="41">
        <f t="shared" si="1"/>
        <v>0</v>
      </c>
    </row>
    <row r="56" spans="1:7" x14ac:dyDescent="0.2">
      <c r="A56" s="36" t="s">
        <v>58</v>
      </c>
      <c r="B56" s="41">
        <v>0</v>
      </c>
      <c r="C56" s="41">
        <v>0</v>
      </c>
      <c r="D56" s="41">
        <f t="shared" si="0"/>
        <v>0</v>
      </c>
      <c r="E56" s="41">
        <v>0</v>
      </c>
      <c r="F56" s="41">
        <v>0</v>
      </c>
      <c r="G56" s="41">
        <f t="shared" si="1"/>
        <v>0</v>
      </c>
    </row>
    <row r="57" spans="1:7" x14ac:dyDescent="0.2">
      <c r="A57" s="39" t="s">
        <v>130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x14ac:dyDescent="0.2">
      <c r="A58" s="36" t="s">
        <v>59</v>
      </c>
      <c r="B58" s="41">
        <v>0</v>
      </c>
      <c r="C58" s="41">
        <v>0</v>
      </c>
      <c r="D58" s="41">
        <f t="shared" si="0"/>
        <v>0</v>
      </c>
      <c r="E58" s="41">
        <v>0</v>
      </c>
      <c r="F58" s="41">
        <v>0</v>
      </c>
      <c r="G58" s="41">
        <f t="shared" si="1"/>
        <v>0</v>
      </c>
    </row>
    <row r="59" spans="1:7" x14ac:dyDescent="0.2">
      <c r="A59" s="36" t="s">
        <v>60</v>
      </c>
      <c r="B59" s="41">
        <v>0</v>
      </c>
      <c r="C59" s="41">
        <v>0</v>
      </c>
      <c r="D59" s="41">
        <f t="shared" si="0"/>
        <v>0</v>
      </c>
      <c r="E59" s="41">
        <v>0</v>
      </c>
      <c r="F59" s="41">
        <v>0</v>
      </c>
      <c r="G59" s="41">
        <f t="shared" si="1"/>
        <v>0</v>
      </c>
    </row>
    <row r="60" spans="1:7" x14ac:dyDescent="0.2">
      <c r="A60" s="36" t="s">
        <v>61</v>
      </c>
      <c r="B60" s="41">
        <v>0</v>
      </c>
      <c r="C60" s="41">
        <v>0</v>
      </c>
      <c r="D60" s="41">
        <f t="shared" si="0"/>
        <v>0</v>
      </c>
      <c r="E60" s="41">
        <v>0</v>
      </c>
      <c r="F60" s="41">
        <v>0</v>
      </c>
      <c r="G60" s="41">
        <f t="shared" si="1"/>
        <v>0</v>
      </c>
    </row>
    <row r="61" spans="1:7" x14ac:dyDescent="0.2">
      <c r="A61" s="36" t="s">
        <v>62</v>
      </c>
      <c r="B61" s="41">
        <v>0</v>
      </c>
      <c r="C61" s="41">
        <v>0</v>
      </c>
      <c r="D61" s="41">
        <f t="shared" si="0"/>
        <v>0</v>
      </c>
      <c r="E61" s="41">
        <v>0</v>
      </c>
      <c r="F61" s="41">
        <v>0</v>
      </c>
      <c r="G61" s="41">
        <f t="shared" si="1"/>
        <v>0</v>
      </c>
    </row>
    <row r="62" spans="1:7" x14ac:dyDescent="0.2">
      <c r="A62" s="36" t="s">
        <v>63</v>
      </c>
      <c r="B62" s="41">
        <v>0</v>
      </c>
      <c r="C62" s="41">
        <v>0</v>
      </c>
      <c r="D62" s="41">
        <f t="shared" si="0"/>
        <v>0</v>
      </c>
      <c r="E62" s="41">
        <v>0</v>
      </c>
      <c r="F62" s="41">
        <v>0</v>
      </c>
      <c r="G62" s="41">
        <f t="shared" si="1"/>
        <v>0</v>
      </c>
    </row>
    <row r="63" spans="1:7" x14ac:dyDescent="0.2">
      <c r="A63" s="36" t="s">
        <v>64</v>
      </c>
      <c r="B63" s="41">
        <v>0</v>
      </c>
      <c r="C63" s="41">
        <v>0</v>
      </c>
      <c r="D63" s="41">
        <f t="shared" si="0"/>
        <v>0</v>
      </c>
      <c r="E63" s="41">
        <v>0</v>
      </c>
      <c r="F63" s="41">
        <v>0</v>
      </c>
      <c r="G63" s="41">
        <f t="shared" si="1"/>
        <v>0</v>
      </c>
    </row>
    <row r="64" spans="1:7" x14ac:dyDescent="0.2">
      <c r="A64" s="36" t="s">
        <v>65</v>
      </c>
      <c r="B64" s="41">
        <v>0</v>
      </c>
      <c r="C64" s="41">
        <v>0</v>
      </c>
      <c r="D64" s="41">
        <f t="shared" si="0"/>
        <v>0</v>
      </c>
      <c r="E64" s="41">
        <v>0</v>
      </c>
      <c r="F64" s="41">
        <v>0</v>
      </c>
      <c r="G64" s="41">
        <f t="shared" si="1"/>
        <v>0</v>
      </c>
    </row>
    <row r="65" spans="1:7" x14ac:dyDescent="0.2">
      <c r="A65" s="39" t="s">
        <v>131</v>
      </c>
      <c r="B65" s="42">
        <v>453280</v>
      </c>
      <c r="C65" s="42">
        <v>144000</v>
      </c>
      <c r="D65" s="42">
        <v>597280</v>
      </c>
      <c r="E65" s="42">
        <v>467520.84</v>
      </c>
      <c r="F65" s="42">
        <v>467520.84</v>
      </c>
      <c r="G65" s="42">
        <v>129759.16</v>
      </c>
    </row>
    <row r="66" spans="1:7" x14ac:dyDescent="0.2">
      <c r="A66" s="36" t="s">
        <v>66</v>
      </c>
      <c r="B66" s="41">
        <v>0</v>
      </c>
      <c r="C66" s="41">
        <v>0</v>
      </c>
      <c r="D66" s="41">
        <f t="shared" si="0"/>
        <v>0</v>
      </c>
      <c r="E66" s="41">
        <v>0</v>
      </c>
      <c r="F66" s="41">
        <v>0</v>
      </c>
      <c r="G66" s="41">
        <f t="shared" si="1"/>
        <v>0</v>
      </c>
    </row>
    <row r="67" spans="1:7" x14ac:dyDescent="0.2">
      <c r="A67" s="36" t="s">
        <v>67</v>
      </c>
      <c r="B67" s="41">
        <v>0</v>
      </c>
      <c r="C67" s="41">
        <v>0</v>
      </c>
      <c r="D67" s="41">
        <f t="shared" si="0"/>
        <v>0</v>
      </c>
      <c r="E67" s="41">
        <v>0</v>
      </c>
      <c r="F67" s="41">
        <v>0</v>
      </c>
      <c r="G67" s="41">
        <f t="shared" si="1"/>
        <v>0</v>
      </c>
    </row>
    <row r="68" spans="1:7" x14ac:dyDescent="0.2">
      <c r="A68" s="36" t="s">
        <v>68</v>
      </c>
      <c r="B68" s="41">
        <v>453280</v>
      </c>
      <c r="C68" s="41">
        <v>144000</v>
      </c>
      <c r="D68" s="41">
        <f t="shared" si="0"/>
        <v>597280</v>
      </c>
      <c r="E68" s="41">
        <v>467520.84</v>
      </c>
      <c r="F68" s="41">
        <v>467520.84</v>
      </c>
      <c r="G68" s="41">
        <f t="shared" si="1"/>
        <v>129759.15999999997</v>
      </c>
    </row>
    <row r="69" spans="1:7" x14ac:dyDescent="0.2">
      <c r="A69" s="39" t="s">
        <v>69</v>
      </c>
      <c r="B69" s="42">
        <f>SUM(B70:B76)</f>
        <v>0</v>
      </c>
      <c r="C69" s="42">
        <f>SUM(C70:C76)</f>
        <v>0</v>
      </c>
      <c r="D69" s="42">
        <f t="shared" si="0"/>
        <v>0</v>
      </c>
      <c r="E69" s="42">
        <f>SUM(E70:E76)</f>
        <v>0</v>
      </c>
      <c r="F69" s="42">
        <f>SUM(F70:F76)</f>
        <v>0</v>
      </c>
      <c r="G69" s="42">
        <f t="shared" si="1"/>
        <v>0</v>
      </c>
    </row>
    <row r="70" spans="1:7" x14ac:dyDescent="0.2">
      <c r="A70" s="36" t="s">
        <v>70</v>
      </c>
      <c r="B70" s="41">
        <v>0</v>
      </c>
      <c r="C70" s="41">
        <v>0</v>
      </c>
      <c r="D70" s="41">
        <f t="shared" ref="D70:D76" si="2">B70+C70</f>
        <v>0</v>
      </c>
      <c r="E70" s="41">
        <v>0</v>
      </c>
      <c r="F70" s="41">
        <v>0</v>
      </c>
      <c r="G70" s="41">
        <f t="shared" ref="G70:G76" si="3">D70-E70</f>
        <v>0</v>
      </c>
    </row>
    <row r="71" spans="1:7" x14ac:dyDescent="0.2">
      <c r="A71" s="36" t="s">
        <v>71</v>
      </c>
      <c r="B71" s="41">
        <v>0</v>
      </c>
      <c r="C71" s="41">
        <v>0</v>
      </c>
      <c r="D71" s="41">
        <f t="shared" si="2"/>
        <v>0</v>
      </c>
      <c r="E71" s="41">
        <v>0</v>
      </c>
      <c r="F71" s="41">
        <v>0</v>
      </c>
      <c r="G71" s="41">
        <f t="shared" si="3"/>
        <v>0</v>
      </c>
    </row>
    <row r="72" spans="1:7" x14ac:dyDescent="0.2">
      <c r="A72" s="36" t="s">
        <v>72</v>
      </c>
      <c r="B72" s="41">
        <v>0</v>
      </c>
      <c r="C72" s="41">
        <v>0</v>
      </c>
      <c r="D72" s="41">
        <f t="shared" si="2"/>
        <v>0</v>
      </c>
      <c r="E72" s="41">
        <v>0</v>
      </c>
      <c r="F72" s="41">
        <v>0</v>
      </c>
      <c r="G72" s="41">
        <f t="shared" si="3"/>
        <v>0</v>
      </c>
    </row>
    <row r="73" spans="1:7" x14ac:dyDescent="0.2">
      <c r="A73" s="36" t="s">
        <v>73</v>
      </c>
      <c r="B73" s="41">
        <v>0</v>
      </c>
      <c r="C73" s="41">
        <v>0</v>
      </c>
      <c r="D73" s="41">
        <f t="shared" si="2"/>
        <v>0</v>
      </c>
      <c r="E73" s="41">
        <v>0</v>
      </c>
      <c r="F73" s="41">
        <v>0</v>
      </c>
      <c r="G73" s="41">
        <f t="shared" si="3"/>
        <v>0</v>
      </c>
    </row>
    <row r="74" spans="1:7" x14ac:dyDescent="0.2">
      <c r="A74" s="36" t="s">
        <v>74</v>
      </c>
      <c r="B74" s="41">
        <v>0</v>
      </c>
      <c r="C74" s="41">
        <v>0</v>
      </c>
      <c r="D74" s="41">
        <f t="shared" si="2"/>
        <v>0</v>
      </c>
      <c r="E74" s="41">
        <v>0</v>
      </c>
      <c r="F74" s="41">
        <v>0</v>
      </c>
      <c r="G74" s="41">
        <f t="shared" si="3"/>
        <v>0</v>
      </c>
    </row>
    <row r="75" spans="1:7" x14ac:dyDescent="0.2">
      <c r="A75" s="36" t="s">
        <v>75</v>
      </c>
      <c r="B75" s="41">
        <v>0</v>
      </c>
      <c r="C75" s="41">
        <v>0</v>
      </c>
      <c r="D75" s="41">
        <f t="shared" si="2"/>
        <v>0</v>
      </c>
      <c r="E75" s="41">
        <v>0</v>
      </c>
      <c r="F75" s="41">
        <v>0</v>
      </c>
      <c r="G75" s="41">
        <f t="shared" si="3"/>
        <v>0</v>
      </c>
    </row>
    <row r="76" spans="1:7" x14ac:dyDescent="0.2">
      <c r="A76" s="37" t="s">
        <v>76</v>
      </c>
      <c r="B76" s="43">
        <v>0</v>
      </c>
      <c r="C76" s="43">
        <v>0</v>
      </c>
      <c r="D76" s="43">
        <f t="shared" si="2"/>
        <v>0</v>
      </c>
      <c r="E76" s="43">
        <v>0</v>
      </c>
      <c r="F76" s="43">
        <v>0</v>
      </c>
      <c r="G76" s="43">
        <f t="shared" si="3"/>
        <v>0</v>
      </c>
    </row>
    <row r="77" spans="1:7" x14ac:dyDescent="0.2">
      <c r="A77" s="38" t="s">
        <v>77</v>
      </c>
      <c r="B77" s="44">
        <f t="shared" ref="B77:G77" si="4">SUM(B5+B13+B23+B33+B43+B53+B57+B65+B69)</f>
        <v>8593960.9400000013</v>
      </c>
      <c r="C77" s="44">
        <f t="shared" si="4"/>
        <v>1872134.88</v>
      </c>
      <c r="D77" s="44">
        <f t="shared" si="4"/>
        <v>10466095.819999998</v>
      </c>
      <c r="E77" s="44">
        <f t="shared" si="4"/>
        <v>9777602.5899999999</v>
      </c>
      <c r="F77" s="44">
        <f t="shared" si="4"/>
        <v>9777602.5899999999</v>
      </c>
      <c r="G77" s="44">
        <f t="shared" si="4"/>
        <v>688493.2300000001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C16" sqref="C16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1" t="s">
        <v>136</v>
      </c>
      <c r="B1" s="47"/>
      <c r="C1" s="47"/>
      <c r="D1" s="47"/>
      <c r="E1" s="47"/>
      <c r="F1" s="47"/>
      <c r="G1" s="48"/>
    </row>
    <row r="2" spans="1:7" x14ac:dyDescent="0.2">
      <c r="A2" s="22"/>
      <c r="B2" s="25" t="s">
        <v>0</v>
      </c>
      <c r="C2" s="26"/>
      <c r="D2" s="26"/>
      <c r="E2" s="26"/>
      <c r="F2" s="27"/>
      <c r="G2" s="49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8"/>
      <c r="C5" s="8"/>
      <c r="D5" s="8"/>
      <c r="E5" s="8"/>
      <c r="F5" s="8"/>
      <c r="G5" s="8"/>
    </row>
    <row r="6" spans="1:7" x14ac:dyDescent="0.2">
      <c r="A6" s="33" t="s">
        <v>78</v>
      </c>
      <c r="B6" s="6">
        <v>8140680.9400000004</v>
      </c>
      <c r="C6" s="6">
        <v>1663999.38</v>
      </c>
      <c r="D6" s="6">
        <f>B6+C6</f>
        <v>9804680.3200000003</v>
      </c>
      <c r="E6" s="6">
        <v>9250412.8499999996</v>
      </c>
      <c r="F6" s="6">
        <v>9250412.8499999996</v>
      </c>
      <c r="G6" s="6">
        <f>D6-E6</f>
        <v>554267.47000000067</v>
      </c>
    </row>
    <row r="7" spans="1:7" x14ac:dyDescent="0.2">
      <c r="A7" s="33"/>
      <c r="B7" s="9"/>
      <c r="C7" s="9"/>
      <c r="D7" s="9"/>
      <c r="E7" s="9"/>
      <c r="F7" s="9"/>
      <c r="G7" s="9"/>
    </row>
    <row r="8" spans="1:7" x14ac:dyDescent="0.2">
      <c r="A8" s="33" t="s">
        <v>79</v>
      </c>
      <c r="B8" s="6">
        <v>453280</v>
      </c>
      <c r="C8" s="6">
        <v>144000</v>
      </c>
      <c r="D8" s="6">
        <f>B8+C8</f>
        <v>597280</v>
      </c>
      <c r="E8" s="6">
        <v>467520.84</v>
      </c>
      <c r="F8" s="6">
        <v>467520.84</v>
      </c>
      <c r="G8" s="6">
        <f>D8-E8</f>
        <v>129759.15999999997</v>
      </c>
    </row>
    <row r="9" spans="1:7" x14ac:dyDescent="0.2">
      <c r="A9" s="33"/>
      <c r="B9" s="9"/>
      <c r="C9" s="9"/>
      <c r="D9" s="9"/>
      <c r="E9" s="9"/>
      <c r="F9" s="9"/>
      <c r="G9" s="9"/>
    </row>
    <row r="10" spans="1:7" x14ac:dyDescent="0.2">
      <c r="A10" s="33" t="s">
        <v>80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3"/>
      <c r="B11" s="9"/>
      <c r="C11" s="9"/>
      <c r="D11" s="9"/>
      <c r="E11" s="9"/>
      <c r="F11" s="9"/>
      <c r="G11" s="9"/>
    </row>
    <row r="12" spans="1:7" x14ac:dyDescent="0.2">
      <c r="A12" s="33" t="s">
        <v>41</v>
      </c>
      <c r="B12" s="6">
        <v>0</v>
      </c>
      <c r="C12" s="6">
        <v>64135.5</v>
      </c>
      <c r="D12" s="6">
        <f>B12+C12</f>
        <v>64135.5</v>
      </c>
      <c r="E12" s="6">
        <v>59668.9</v>
      </c>
      <c r="F12" s="6">
        <v>59668.9</v>
      </c>
      <c r="G12" s="6">
        <f>D12-E12</f>
        <v>4466.5999999999985</v>
      </c>
    </row>
    <row r="13" spans="1:7" x14ac:dyDescent="0.2">
      <c r="A13" s="33"/>
      <c r="B13" s="9"/>
      <c r="C13" s="9"/>
      <c r="D13" s="9"/>
      <c r="E13" s="9"/>
      <c r="F13" s="9"/>
      <c r="G13" s="9"/>
    </row>
    <row r="14" spans="1:7" x14ac:dyDescent="0.2">
      <c r="A14" s="33" t="s">
        <v>66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34"/>
      <c r="B15" s="10"/>
      <c r="C15" s="10"/>
      <c r="D15" s="10"/>
      <c r="E15" s="10"/>
      <c r="F15" s="10"/>
      <c r="G15" s="10"/>
    </row>
    <row r="16" spans="1:7" x14ac:dyDescent="0.2">
      <c r="A16" s="35" t="s">
        <v>77</v>
      </c>
      <c r="B16" s="44">
        <f>SUM(B6+B8+B12+B14)</f>
        <v>8593960.9400000013</v>
      </c>
      <c r="C16" s="44">
        <f t="shared" ref="C16:G16" si="0">SUM(C6+C8+C12+C14)</f>
        <v>1872134.88</v>
      </c>
      <c r="D16" s="44">
        <f t="shared" si="0"/>
        <v>10466095.82</v>
      </c>
      <c r="E16" s="44">
        <f t="shared" si="0"/>
        <v>9777602.5899999999</v>
      </c>
      <c r="F16" s="44">
        <f t="shared" si="0"/>
        <v>9777602.5899999999</v>
      </c>
      <c r="G16" s="44">
        <f t="shared" si="0"/>
        <v>688493.23000000056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workbookViewId="0">
      <selection activeCell="C52" sqref="C52:G52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1" t="s">
        <v>137</v>
      </c>
      <c r="B1" s="47"/>
      <c r="C1" s="47"/>
      <c r="D1" s="47"/>
      <c r="E1" s="47"/>
      <c r="F1" s="47"/>
      <c r="G1" s="48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22"/>
      <c r="B3" s="25" t="s">
        <v>0</v>
      </c>
      <c r="C3" s="26"/>
      <c r="D3" s="26"/>
      <c r="E3" s="26"/>
      <c r="F3" s="27"/>
      <c r="G3" s="49" t="s">
        <v>7</v>
      </c>
    </row>
    <row r="4" spans="1:7" ht="24.95" customHeight="1" x14ac:dyDescent="0.2">
      <c r="A4" s="2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0"/>
    </row>
    <row r="5" spans="1:7" x14ac:dyDescent="0.2">
      <c r="A5" s="2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1"/>
      <c r="B6" s="17"/>
      <c r="C6" s="17"/>
      <c r="D6" s="17"/>
      <c r="E6" s="17"/>
      <c r="F6" s="17"/>
      <c r="G6" s="17"/>
    </row>
    <row r="7" spans="1:7" x14ac:dyDescent="0.2">
      <c r="A7" s="45" t="s">
        <v>139</v>
      </c>
      <c r="B7" s="41">
        <v>8593960.9399999995</v>
      </c>
      <c r="C7" s="41">
        <v>1872134.88</v>
      </c>
      <c r="D7" s="41">
        <f>B7+C7</f>
        <v>10466095.82</v>
      </c>
      <c r="E7" s="41">
        <v>9777602.5899999999</v>
      </c>
      <c r="F7" s="41">
        <v>9777602.5899999999</v>
      </c>
      <c r="G7" s="41">
        <f>D7-E7</f>
        <v>688493.23000000045</v>
      </c>
    </row>
    <row r="8" spans="1:7" x14ac:dyDescent="0.2">
      <c r="A8" s="29" t="s">
        <v>81</v>
      </c>
      <c r="B8" s="41">
        <v>0</v>
      </c>
      <c r="C8" s="41">
        <v>0</v>
      </c>
      <c r="D8" s="41">
        <f t="shared" ref="D8:D13" si="0">B8+C8</f>
        <v>0</v>
      </c>
      <c r="E8" s="41">
        <v>0</v>
      </c>
      <c r="F8" s="41">
        <v>0</v>
      </c>
      <c r="G8" s="41">
        <f t="shared" ref="G8:G13" si="1">D8-E8</f>
        <v>0</v>
      </c>
    </row>
    <row r="9" spans="1:7" x14ac:dyDescent="0.2">
      <c r="A9" s="29" t="s">
        <v>82</v>
      </c>
      <c r="B9" s="41">
        <v>0</v>
      </c>
      <c r="C9" s="41">
        <v>0</v>
      </c>
      <c r="D9" s="41">
        <f t="shared" si="0"/>
        <v>0</v>
      </c>
      <c r="E9" s="41">
        <v>0</v>
      </c>
      <c r="F9" s="41">
        <v>0</v>
      </c>
      <c r="G9" s="41">
        <f t="shared" si="1"/>
        <v>0</v>
      </c>
    </row>
    <row r="10" spans="1:7" x14ac:dyDescent="0.2">
      <c r="A10" s="29" t="s">
        <v>83</v>
      </c>
      <c r="B10" s="41">
        <v>0</v>
      </c>
      <c r="C10" s="41">
        <v>0</v>
      </c>
      <c r="D10" s="41">
        <f t="shared" si="0"/>
        <v>0</v>
      </c>
      <c r="E10" s="41">
        <v>0</v>
      </c>
      <c r="F10" s="41">
        <v>0</v>
      </c>
      <c r="G10" s="41">
        <f t="shared" si="1"/>
        <v>0</v>
      </c>
    </row>
    <row r="11" spans="1:7" x14ac:dyDescent="0.2">
      <c r="A11" s="29" t="s">
        <v>84</v>
      </c>
      <c r="B11" s="41">
        <v>0</v>
      </c>
      <c r="C11" s="41">
        <v>0</v>
      </c>
      <c r="D11" s="41">
        <f t="shared" si="0"/>
        <v>0</v>
      </c>
      <c r="E11" s="41">
        <v>0</v>
      </c>
      <c r="F11" s="41">
        <v>0</v>
      </c>
      <c r="G11" s="41">
        <f t="shared" si="1"/>
        <v>0</v>
      </c>
    </row>
    <row r="12" spans="1:7" x14ac:dyDescent="0.2">
      <c r="A12" s="29" t="s">
        <v>85</v>
      </c>
      <c r="B12" s="41">
        <v>0</v>
      </c>
      <c r="C12" s="41">
        <v>0</v>
      </c>
      <c r="D12" s="41">
        <f t="shared" si="0"/>
        <v>0</v>
      </c>
      <c r="E12" s="41">
        <v>0</v>
      </c>
      <c r="F12" s="41">
        <v>0</v>
      </c>
      <c r="G12" s="41">
        <f t="shared" si="1"/>
        <v>0</v>
      </c>
    </row>
    <row r="13" spans="1:7" x14ac:dyDescent="0.2">
      <c r="A13" s="29" t="s">
        <v>86</v>
      </c>
      <c r="B13" s="41">
        <v>0</v>
      </c>
      <c r="C13" s="41">
        <v>0</v>
      </c>
      <c r="D13" s="41">
        <f t="shared" si="0"/>
        <v>0</v>
      </c>
      <c r="E13" s="41">
        <v>0</v>
      </c>
      <c r="F13" s="41">
        <v>0</v>
      </c>
      <c r="G13" s="41">
        <f t="shared" si="1"/>
        <v>0</v>
      </c>
    </row>
    <row r="14" spans="1:7" x14ac:dyDescent="0.2">
      <c r="A14" s="29" t="s">
        <v>87</v>
      </c>
      <c r="B14" s="41">
        <v>0</v>
      </c>
      <c r="C14" s="41">
        <v>0</v>
      </c>
      <c r="D14" s="41">
        <f t="shared" ref="D14" si="2">B14+C14</f>
        <v>0</v>
      </c>
      <c r="E14" s="41">
        <v>0</v>
      </c>
      <c r="F14" s="41">
        <v>0</v>
      </c>
      <c r="G14" s="41">
        <f t="shared" ref="G14" si="3">D14-E14</f>
        <v>0</v>
      </c>
    </row>
    <row r="15" spans="1:7" x14ac:dyDescent="0.2">
      <c r="A15" s="29"/>
      <c r="B15" s="7"/>
      <c r="C15" s="7"/>
      <c r="D15" s="7"/>
      <c r="E15" s="7"/>
      <c r="F15" s="7"/>
      <c r="G15" s="7"/>
    </row>
    <row r="16" spans="1:7" x14ac:dyDescent="0.2">
      <c r="A16" s="30" t="s">
        <v>77</v>
      </c>
      <c r="B16" s="46">
        <f>SUM(B7:B15)</f>
        <v>8593960.9399999995</v>
      </c>
      <c r="C16" s="46">
        <f t="shared" ref="C16:G16" si="4">SUM(C7:C15)</f>
        <v>1872134.88</v>
      </c>
      <c r="D16" s="46">
        <f t="shared" si="4"/>
        <v>10466095.82</v>
      </c>
      <c r="E16" s="46">
        <f t="shared" si="4"/>
        <v>9777602.5899999999</v>
      </c>
      <c r="F16" s="46">
        <f t="shared" si="4"/>
        <v>9777602.5899999999</v>
      </c>
      <c r="G16" s="46">
        <f t="shared" si="4"/>
        <v>688493.23000000045</v>
      </c>
    </row>
    <row r="19" spans="1:7" ht="45" customHeight="1" x14ac:dyDescent="0.2">
      <c r="A19" s="51" t="s">
        <v>138</v>
      </c>
      <c r="B19" s="47"/>
      <c r="C19" s="47"/>
      <c r="D19" s="47"/>
      <c r="E19" s="47"/>
      <c r="F19" s="47"/>
      <c r="G19" s="48"/>
    </row>
    <row r="21" spans="1:7" x14ac:dyDescent="0.2">
      <c r="A21" s="22"/>
      <c r="B21" s="25" t="s">
        <v>0</v>
      </c>
      <c r="C21" s="26"/>
      <c r="D21" s="26"/>
      <c r="E21" s="26"/>
      <c r="F21" s="27"/>
      <c r="G21" s="49" t="s">
        <v>7</v>
      </c>
    </row>
    <row r="22" spans="1:7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50"/>
    </row>
    <row r="23" spans="1:7" x14ac:dyDescent="0.2">
      <c r="A23" s="24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3"/>
      <c r="B24" s="14"/>
      <c r="C24" s="14"/>
      <c r="D24" s="14"/>
      <c r="E24" s="14"/>
      <c r="F24" s="14"/>
      <c r="G24" s="14"/>
    </row>
    <row r="25" spans="1:7" x14ac:dyDescent="0.2">
      <c r="A25" s="29" t="s">
        <v>88</v>
      </c>
      <c r="B25" s="41">
        <v>0</v>
      </c>
      <c r="C25" s="41">
        <v>0</v>
      </c>
      <c r="D25" s="41">
        <f>B25+C25</f>
        <v>0</v>
      </c>
      <c r="E25" s="41">
        <v>0</v>
      </c>
      <c r="F25" s="41">
        <v>0</v>
      </c>
      <c r="G25" s="41">
        <f>D25-E25</f>
        <v>0</v>
      </c>
    </row>
    <row r="26" spans="1:7" x14ac:dyDescent="0.2">
      <c r="A26" s="29" t="s">
        <v>89</v>
      </c>
      <c r="B26" s="41">
        <v>0</v>
      </c>
      <c r="C26" s="41">
        <v>0</v>
      </c>
      <c r="D26" s="41">
        <f t="shared" ref="D26:D28" si="5">B26+C26</f>
        <v>0</v>
      </c>
      <c r="E26" s="41">
        <v>0</v>
      </c>
      <c r="F26" s="41">
        <v>0</v>
      </c>
      <c r="G26" s="41">
        <f t="shared" ref="G26:G28" si="6">D26-E26</f>
        <v>0</v>
      </c>
    </row>
    <row r="27" spans="1:7" x14ac:dyDescent="0.2">
      <c r="A27" s="29" t="s">
        <v>90</v>
      </c>
      <c r="B27" s="41">
        <v>0</v>
      </c>
      <c r="C27" s="41">
        <v>0</v>
      </c>
      <c r="D27" s="41">
        <f t="shared" si="5"/>
        <v>0</v>
      </c>
      <c r="E27" s="41">
        <v>0</v>
      </c>
      <c r="F27" s="41">
        <v>0</v>
      </c>
      <c r="G27" s="41">
        <f t="shared" si="6"/>
        <v>0</v>
      </c>
    </row>
    <row r="28" spans="1:7" x14ac:dyDescent="0.2">
      <c r="A28" s="29" t="s">
        <v>91</v>
      </c>
      <c r="B28" s="41">
        <v>0</v>
      </c>
      <c r="C28" s="41">
        <v>0</v>
      </c>
      <c r="D28" s="41">
        <f t="shared" si="5"/>
        <v>0</v>
      </c>
      <c r="E28" s="41">
        <v>0</v>
      </c>
      <c r="F28" s="41">
        <v>0</v>
      </c>
      <c r="G28" s="41">
        <f t="shared" si="6"/>
        <v>0</v>
      </c>
    </row>
    <row r="29" spans="1:7" x14ac:dyDescent="0.2">
      <c r="A29" s="2"/>
      <c r="B29" s="16"/>
      <c r="C29" s="16"/>
      <c r="D29" s="16"/>
      <c r="E29" s="16"/>
      <c r="F29" s="16"/>
      <c r="G29" s="16"/>
    </row>
    <row r="30" spans="1:7" x14ac:dyDescent="0.2">
      <c r="A30" s="30" t="s">
        <v>77</v>
      </c>
      <c r="B30" s="41">
        <v>0</v>
      </c>
      <c r="C30" s="41">
        <v>0</v>
      </c>
      <c r="D30" s="41">
        <f t="shared" ref="D30" si="7">B30+C30</f>
        <v>0</v>
      </c>
      <c r="E30" s="41">
        <v>0</v>
      </c>
      <c r="F30" s="41">
        <v>0</v>
      </c>
      <c r="G30" s="41">
        <f t="shared" ref="G30" si="8">D30-E30</f>
        <v>0</v>
      </c>
    </row>
    <row r="33" spans="1:7" ht="45" customHeight="1" x14ac:dyDescent="0.2">
      <c r="A33" s="51" t="s">
        <v>140</v>
      </c>
      <c r="B33" s="47"/>
      <c r="C33" s="47"/>
      <c r="D33" s="47"/>
      <c r="E33" s="47"/>
      <c r="F33" s="47"/>
      <c r="G33" s="48"/>
    </row>
    <row r="34" spans="1:7" x14ac:dyDescent="0.2">
      <c r="A34" s="22"/>
      <c r="B34" s="25" t="s">
        <v>0</v>
      </c>
      <c r="C34" s="26"/>
      <c r="D34" s="26"/>
      <c r="E34" s="26"/>
      <c r="F34" s="27"/>
      <c r="G34" s="49" t="s">
        <v>7</v>
      </c>
    </row>
    <row r="35" spans="1:7" ht="22.5" x14ac:dyDescent="0.2">
      <c r="A35" s="23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50"/>
    </row>
    <row r="36" spans="1:7" x14ac:dyDescent="0.2">
      <c r="A36" s="24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3"/>
      <c r="B37" s="14"/>
      <c r="C37" s="14"/>
      <c r="D37" s="14"/>
      <c r="E37" s="14"/>
      <c r="F37" s="14"/>
      <c r="G37" s="14"/>
    </row>
    <row r="38" spans="1:7" ht="22.5" x14ac:dyDescent="0.2">
      <c r="A38" s="31" t="s">
        <v>92</v>
      </c>
      <c r="B38" s="41">
        <v>8593960.9399999995</v>
      </c>
      <c r="C38" s="41">
        <v>1872134.88</v>
      </c>
      <c r="D38" s="41">
        <f t="shared" ref="D38" si="9">B38+C38</f>
        <v>10466095.82</v>
      </c>
      <c r="E38" s="41">
        <v>9777602.5899999999</v>
      </c>
      <c r="F38" s="41">
        <v>9777602.5899999999</v>
      </c>
      <c r="G38" s="41">
        <f t="shared" ref="G38" si="10">D38-E38</f>
        <v>688493.23000000045</v>
      </c>
    </row>
    <row r="39" spans="1:7" x14ac:dyDescent="0.2">
      <c r="A39" s="31"/>
      <c r="B39" s="15"/>
      <c r="C39" s="15"/>
      <c r="D39" s="15"/>
      <c r="E39" s="15"/>
      <c r="F39" s="15"/>
      <c r="G39" s="15"/>
    </row>
    <row r="40" spans="1:7" x14ac:dyDescent="0.2">
      <c r="A40" s="31" t="s">
        <v>93</v>
      </c>
      <c r="B40" s="41">
        <v>0</v>
      </c>
      <c r="C40" s="41">
        <v>0</v>
      </c>
      <c r="D40" s="41">
        <f t="shared" ref="D40" si="11">B40+C40</f>
        <v>0</v>
      </c>
      <c r="E40" s="41">
        <v>0</v>
      </c>
      <c r="F40" s="41">
        <v>0</v>
      </c>
      <c r="G40" s="41">
        <f t="shared" ref="G40" si="12">D40-E40</f>
        <v>0</v>
      </c>
    </row>
    <row r="41" spans="1:7" x14ac:dyDescent="0.2">
      <c r="A41" s="31"/>
      <c r="B41" s="15"/>
      <c r="C41" s="15"/>
      <c r="D41" s="15"/>
      <c r="E41" s="15"/>
      <c r="F41" s="15"/>
      <c r="G41" s="15"/>
    </row>
    <row r="42" spans="1:7" ht="22.5" x14ac:dyDescent="0.2">
      <c r="A42" s="31" t="s">
        <v>94</v>
      </c>
      <c r="B42" s="41">
        <v>0</v>
      </c>
      <c r="C42" s="41">
        <v>0</v>
      </c>
      <c r="D42" s="41">
        <f t="shared" ref="D42" si="13">B42+C42</f>
        <v>0</v>
      </c>
      <c r="E42" s="41">
        <v>0</v>
      </c>
      <c r="F42" s="41">
        <v>0</v>
      </c>
      <c r="G42" s="41">
        <f t="shared" ref="G42" si="14">D42-E42</f>
        <v>0</v>
      </c>
    </row>
    <row r="43" spans="1:7" x14ac:dyDescent="0.2">
      <c r="A43" s="31"/>
      <c r="B43" s="15"/>
      <c r="C43" s="15"/>
      <c r="D43" s="15"/>
      <c r="E43" s="15"/>
      <c r="F43" s="15"/>
      <c r="G43" s="15"/>
    </row>
    <row r="44" spans="1:7" ht="22.5" x14ac:dyDescent="0.2">
      <c r="A44" s="31" t="s">
        <v>95</v>
      </c>
      <c r="B44" s="41">
        <v>0</v>
      </c>
      <c r="C44" s="41">
        <v>0</v>
      </c>
      <c r="D44" s="41">
        <f t="shared" ref="D44" si="15">B44+C44</f>
        <v>0</v>
      </c>
      <c r="E44" s="41">
        <v>0</v>
      </c>
      <c r="F44" s="41">
        <v>0</v>
      </c>
      <c r="G44" s="41">
        <f t="shared" ref="G44" si="16">D44-E44</f>
        <v>0</v>
      </c>
    </row>
    <row r="45" spans="1:7" x14ac:dyDescent="0.2">
      <c r="A45" s="31"/>
      <c r="B45" s="15"/>
      <c r="C45" s="15"/>
      <c r="D45" s="15"/>
      <c r="E45" s="15"/>
      <c r="F45" s="15"/>
      <c r="G45" s="15"/>
    </row>
    <row r="46" spans="1:7" ht="22.5" x14ac:dyDescent="0.2">
      <c r="A46" s="31" t="s">
        <v>96</v>
      </c>
      <c r="B46" s="41">
        <v>0</v>
      </c>
      <c r="C46" s="41">
        <v>0</v>
      </c>
      <c r="D46" s="41">
        <f t="shared" ref="D46" si="17">B46+C46</f>
        <v>0</v>
      </c>
      <c r="E46" s="41">
        <v>0</v>
      </c>
      <c r="F46" s="41">
        <v>0</v>
      </c>
      <c r="G46" s="41">
        <f t="shared" ref="G46" si="18">D46-E46</f>
        <v>0</v>
      </c>
    </row>
    <row r="47" spans="1:7" x14ac:dyDescent="0.2">
      <c r="A47" s="31"/>
      <c r="B47" s="15"/>
      <c r="C47" s="15"/>
      <c r="D47" s="15"/>
      <c r="E47" s="15"/>
      <c r="F47" s="15"/>
      <c r="G47" s="15"/>
    </row>
    <row r="48" spans="1:7" ht="22.5" x14ac:dyDescent="0.2">
      <c r="A48" s="31" t="s">
        <v>97</v>
      </c>
      <c r="B48" s="41">
        <v>0</v>
      </c>
      <c r="C48" s="41">
        <v>0</v>
      </c>
      <c r="D48" s="41">
        <f t="shared" ref="D48" si="19">B48+C48</f>
        <v>0</v>
      </c>
      <c r="E48" s="41">
        <v>0</v>
      </c>
      <c r="F48" s="41">
        <v>0</v>
      </c>
      <c r="G48" s="41">
        <f t="shared" ref="G48" si="20">D48-E48</f>
        <v>0</v>
      </c>
    </row>
    <row r="49" spans="1:7" x14ac:dyDescent="0.2">
      <c r="A49" s="31"/>
      <c r="B49" s="15"/>
      <c r="C49" s="15"/>
      <c r="D49" s="15"/>
      <c r="E49" s="15"/>
      <c r="F49" s="15"/>
      <c r="G49" s="15"/>
    </row>
    <row r="50" spans="1:7" x14ac:dyDescent="0.2">
      <c r="A50" s="31" t="s">
        <v>98</v>
      </c>
      <c r="B50" s="41">
        <v>0</v>
      </c>
      <c r="C50" s="41">
        <v>0</v>
      </c>
      <c r="D50" s="41">
        <f t="shared" ref="D50" si="21">B50+C50</f>
        <v>0</v>
      </c>
      <c r="E50" s="41">
        <v>0</v>
      </c>
      <c r="F50" s="41">
        <v>0</v>
      </c>
      <c r="G50" s="41">
        <f t="shared" ref="G50" si="22">D50-E50</f>
        <v>0</v>
      </c>
    </row>
    <row r="51" spans="1:7" x14ac:dyDescent="0.2">
      <c r="A51" s="32"/>
      <c r="B51" s="16"/>
      <c r="C51" s="16"/>
      <c r="D51" s="16"/>
      <c r="E51" s="16"/>
      <c r="F51" s="16"/>
      <c r="G51" s="16"/>
    </row>
    <row r="52" spans="1:7" x14ac:dyDescent="0.2">
      <c r="A52" s="21" t="s">
        <v>77</v>
      </c>
      <c r="B52" s="46">
        <f>SUM(B38:B51)</f>
        <v>8593960.9399999995</v>
      </c>
      <c r="C52" s="46">
        <f t="shared" ref="C52:G52" si="23">SUM(C38:C51)</f>
        <v>1872134.88</v>
      </c>
      <c r="D52" s="46">
        <f t="shared" si="23"/>
        <v>10466095.82</v>
      </c>
      <c r="E52" s="46">
        <f t="shared" si="23"/>
        <v>9777602.5899999999</v>
      </c>
      <c r="F52" s="46">
        <f t="shared" si="23"/>
        <v>9777602.5899999999</v>
      </c>
      <c r="G52" s="46">
        <f t="shared" si="23"/>
        <v>688493.23000000045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>
      <selection activeCell="C42" sqref="C42:G4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1" t="s">
        <v>141</v>
      </c>
      <c r="B1" s="47"/>
      <c r="C1" s="47"/>
      <c r="D1" s="47"/>
      <c r="E1" s="47"/>
      <c r="F1" s="47"/>
      <c r="G1" s="48"/>
    </row>
    <row r="2" spans="1:7" x14ac:dyDescent="0.2">
      <c r="A2" s="22"/>
      <c r="B2" s="25" t="s">
        <v>0</v>
      </c>
      <c r="C2" s="26"/>
      <c r="D2" s="26"/>
      <c r="E2" s="26"/>
      <c r="F2" s="27"/>
      <c r="G2" s="49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/>
      <c r="B5" s="5"/>
      <c r="C5" s="5"/>
      <c r="D5" s="5"/>
      <c r="E5" s="5"/>
      <c r="F5" s="5"/>
      <c r="G5" s="5"/>
    </row>
    <row r="6" spans="1:7" x14ac:dyDescent="0.2">
      <c r="A6" s="18" t="s">
        <v>99</v>
      </c>
      <c r="B6" s="42">
        <f t="shared" ref="B6:G6" si="0">SUM(B7:B14)</f>
        <v>675354.84</v>
      </c>
      <c r="C6" s="42">
        <f t="shared" si="0"/>
        <v>68019.03</v>
      </c>
      <c r="D6" s="42">
        <f t="shared" si="0"/>
        <v>743373.87</v>
      </c>
      <c r="E6" s="42">
        <f t="shared" si="0"/>
        <v>719270.03</v>
      </c>
      <c r="F6" s="42">
        <f t="shared" si="0"/>
        <v>719270.03</v>
      </c>
      <c r="G6" s="42">
        <f t="shared" si="0"/>
        <v>24103.839999999967</v>
      </c>
    </row>
    <row r="7" spans="1:7" x14ac:dyDescent="0.2">
      <c r="A7" s="28" t="s">
        <v>100</v>
      </c>
      <c r="B7" s="41">
        <v>0</v>
      </c>
      <c r="C7" s="41">
        <v>0</v>
      </c>
      <c r="D7" s="41">
        <f>B7+C7</f>
        <v>0</v>
      </c>
      <c r="E7" s="41">
        <v>0</v>
      </c>
      <c r="F7" s="41">
        <v>0</v>
      </c>
      <c r="G7" s="41">
        <f>D7-E7</f>
        <v>0</v>
      </c>
    </row>
    <row r="8" spans="1:7" x14ac:dyDescent="0.2">
      <c r="A8" s="28" t="s">
        <v>101</v>
      </c>
      <c r="B8" s="41">
        <v>0</v>
      </c>
      <c r="C8" s="41">
        <v>0</v>
      </c>
      <c r="D8" s="41">
        <f t="shared" ref="D8:D14" si="1">B8+C8</f>
        <v>0</v>
      </c>
      <c r="E8" s="41">
        <v>0</v>
      </c>
      <c r="F8" s="41">
        <v>0</v>
      </c>
      <c r="G8" s="41">
        <f t="shared" ref="G8:G14" si="2">D8-E8</f>
        <v>0</v>
      </c>
    </row>
    <row r="9" spans="1:7" x14ac:dyDescent="0.2">
      <c r="A9" s="28" t="s">
        <v>102</v>
      </c>
      <c r="B9" s="41">
        <v>0</v>
      </c>
      <c r="C9" s="41">
        <v>0</v>
      </c>
      <c r="D9" s="41">
        <f t="shared" si="1"/>
        <v>0</v>
      </c>
      <c r="E9" s="41">
        <v>0</v>
      </c>
      <c r="F9" s="41">
        <v>0</v>
      </c>
      <c r="G9" s="41">
        <f t="shared" si="2"/>
        <v>0</v>
      </c>
    </row>
    <row r="10" spans="1:7" x14ac:dyDescent="0.2">
      <c r="A10" s="28" t="s">
        <v>103</v>
      </c>
      <c r="B10" s="41">
        <v>0</v>
      </c>
      <c r="C10" s="41">
        <v>0</v>
      </c>
      <c r="D10" s="41">
        <f t="shared" si="1"/>
        <v>0</v>
      </c>
      <c r="E10" s="41">
        <v>0</v>
      </c>
      <c r="F10" s="41">
        <v>0</v>
      </c>
      <c r="G10" s="41">
        <f t="shared" si="2"/>
        <v>0</v>
      </c>
    </row>
    <row r="11" spans="1:7" x14ac:dyDescent="0.2">
      <c r="A11" s="28" t="s">
        <v>104</v>
      </c>
      <c r="B11" s="41">
        <v>675354.84</v>
      </c>
      <c r="C11" s="41">
        <v>68019.03</v>
      </c>
      <c r="D11" s="41">
        <f t="shared" si="1"/>
        <v>743373.87</v>
      </c>
      <c r="E11" s="41">
        <v>719270.03</v>
      </c>
      <c r="F11" s="41">
        <v>719270.03</v>
      </c>
      <c r="G11" s="41">
        <f t="shared" si="2"/>
        <v>24103.839999999967</v>
      </c>
    </row>
    <row r="12" spans="1:7" x14ac:dyDescent="0.2">
      <c r="A12" s="28" t="s">
        <v>105</v>
      </c>
      <c r="B12" s="41">
        <v>0</v>
      </c>
      <c r="C12" s="41">
        <v>0</v>
      </c>
      <c r="D12" s="41">
        <f t="shared" si="1"/>
        <v>0</v>
      </c>
      <c r="E12" s="41">
        <v>0</v>
      </c>
      <c r="F12" s="41">
        <v>0</v>
      </c>
      <c r="G12" s="41">
        <f t="shared" si="2"/>
        <v>0</v>
      </c>
    </row>
    <row r="13" spans="1:7" x14ac:dyDescent="0.2">
      <c r="A13" s="28" t="s">
        <v>106</v>
      </c>
      <c r="B13" s="41">
        <v>0</v>
      </c>
      <c r="C13" s="41">
        <v>0</v>
      </c>
      <c r="D13" s="41">
        <f t="shared" si="1"/>
        <v>0</v>
      </c>
      <c r="E13" s="41">
        <v>0</v>
      </c>
      <c r="F13" s="41">
        <v>0</v>
      </c>
      <c r="G13" s="41">
        <f t="shared" si="2"/>
        <v>0</v>
      </c>
    </row>
    <row r="14" spans="1:7" x14ac:dyDescent="0.2">
      <c r="A14" s="28" t="s">
        <v>36</v>
      </c>
      <c r="B14" s="41">
        <v>0</v>
      </c>
      <c r="C14" s="41">
        <v>0</v>
      </c>
      <c r="D14" s="41">
        <f t="shared" si="1"/>
        <v>0</v>
      </c>
      <c r="E14" s="41">
        <v>0</v>
      </c>
      <c r="F14" s="41">
        <v>0</v>
      </c>
      <c r="G14" s="41">
        <f t="shared" si="2"/>
        <v>0</v>
      </c>
    </row>
    <row r="15" spans="1:7" x14ac:dyDescent="0.2">
      <c r="A15" s="19"/>
      <c r="B15" s="6"/>
      <c r="C15" s="6"/>
      <c r="D15" s="6"/>
      <c r="E15" s="6"/>
      <c r="F15" s="6"/>
      <c r="G15" s="6"/>
    </row>
    <row r="16" spans="1:7" x14ac:dyDescent="0.2">
      <c r="A16" s="18" t="s">
        <v>107</v>
      </c>
      <c r="B16" s="42">
        <f t="shared" ref="B16:G16" si="3">SUM(B17:B23)</f>
        <v>7918606.0999999996</v>
      </c>
      <c r="C16" s="42">
        <f t="shared" si="3"/>
        <v>1804115.85</v>
      </c>
      <c r="D16" s="42">
        <f t="shared" si="3"/>
        <v>9722721.9499999993</v>
      </c>
      <c r="E16" s="42">
        <f t="shared" si="3"/>
        <v>9058332.5600000005</v>
      </c>
      <c r="F16" s="42">
        <f t="shared" si="3"/>
        <v>9058332.5600000005</v>
      </c>
      <c r="G16" s="42">
        <f t="shared" si="3"/>
        <v>664389.38999999873</v>
      </c>
    </row>
    <row r="17" spans="1:7" x14ac:dyDescent="0.2">
      <c r="A17" s="28" t="s">
        <v>108</v>
      </c>
      <c r="B17" s="41">
        <v>0</v>
      </c>
      <c r="C17" s="41">
        <v>0</v>
      </c>
      <c r="D17" s="41">
        <f>B17+C17</f>
        <v>0</v>
      </c>
      <c r="E17" s="41">
        <v>0</v>
      </c>
      <c r="F17" s="41">
        <v>0</v>
      </c>
      <c r="G17" s="41">
        <f t="shared" ref="G17:G23" si="4">D17-E17</f>
        <v>0</v>
      </c>
    </row>
    <row r="18" spans="1:7" x14ac:dyDescent="0.2">
      <c r="A18" s="28" t="s">
        <v>109</v>
      </c>
      <c r="B18" s="41">
        <v>0</v>
      </c>
      <c r="C18" s="41">
        <v>0</v>
      </c>
      <c r="D18" s="41">
        <f t="shared" ref="D18:D23" si="5">B18+C18</f>
        <v>0</v>
      </c>
      <c r="E18" s="41">
        <v>0</v>
      </c>
      <c r="F18" s="41">
        <v>0</v>
      </c>
      <c r="G18" s="41">
        <f t="shared" si="4"/>
        <v>0</v>
      </c>
    </row>
    <row r="19" spans="1:7" x14ac:dyDescent="0.2">
      <c r="A19" s="28" t="s">
        <v>110</v>
      </c>
      <c r="B19" s="41">
        <v>0</v>
      </c>
      <c r="C19" s="41">
        <v>0</v>
      </c>
      <c r="D19" s="41">
        <f t="shared" si="5"/>
        <v>0</v>
      </c>
      <c r="E19" s="41">
        <v>0</v>
      </c>
      <c r="F19" s="41">
        <v>0</v>
      </c>
      <c r="G19" s="41">
        <f t="shared" si="4"/>
        <v>0</v>
      </c>
    </row>
    <row r="20" spans="1:7" x14ac:dyDescent="0.2">
      <c r="A20" s="28" t="s">
        <v>111</v>
      </c>
      <c r="B20" s="41">
        <v>0</v>
      </c>
      <c r="C20" s="41">
        <v>0</v>
      </c>
      <c r="D20" s="41">
        <f t="shared" si="5"/>
        <v>0</v>
      </c>
      <c r="E20" s="41">
        <v>0</v>
      </c>
      <c r="F20" s="41">
        <v>0</v>
      </c>
      <c r="G20" s="41">
        <f t="shared" si="4"/>
        <v>0</v>
      </c>
    </row>
    <row r="21" spans="1:7" x14ac:dyDescent="0.2">
      <c r="A21" s="28" t="s">
        <v>112</v>
      </c>
      <c r="B21" s="41">
        <v>0</v>
      </c>
      <c r="C21" s="41">
        <v>0</v>
      </c>
      <c r="D21" s="41">
        <f t="shared" si="5"/>
        <v>0</v>
      </c>
      <c r="E21" s="41">
        <v>0</v>
      </c>
      <c r="F21" s="41">
        <v>0</v>
      </c>
      <c r="G21" s="41">
        <f t="shared" si="4"/>
        <v>0</v>
      </c>
    </row>
    <row r="22" spans="1:7" x14ac:dyDescent="0.2">
      <c r="A22" s="28" t="s">
        <v>113</v>
      </c>
      <c r="B22" s="41">
        <v>7918606.0999999996</v>
      </c>
      <c r="C22" s="41">
        <v>1804115.85</v>
      </c>
      <c r="D22" s="41">
        <f t="shared" si="5"/>
        <v>9722721.9499999993</v>
      </c>
      <c r="E22" s="41">
        <v>9058332.5600000005</v>
      </c>
      <c r="F22" s="41">
        <v>9058332.5600000005</v>
      </c>
      <c r="G22" s="41">
        <f t="shared" si="4"/>
        <v>664389.38999999873</v>
      </c>
    </row>
    <row r="23" spans="1:7" x14ac:dyDescent="0.2">
      <c r="A23" s="28" t="s">
        <v>114</v>
      </c>
      <c r="B23" s="41">
        <v>0</v>
      </c>
      <c r="C23" s="41">
        <v>0</v>
      </c>
      <c r="D23" s="41">
        <f t="shared" si="5"/>
        <v>0</v>
      </c>
      <c r="E23" s="41">
        <v>0</v>
      </c>
      <c r="F23" s="41">
        <v>0</v>
      </c>
      <c r="G23" s="41">
        <f t="shared" si="4"/>
        <v>0</v>
      </c>
    </row>
    <row r="24" spans="1:7" x14ac:dyDescent="0.2">
      <c r="A24" s="19"/>
      <c r="B24" s="6"/>
      <c r="C24" s="6"/>
      <c r="D24" s="6"/>
      <c r="E24" s="6"/>
      <c r="F24" s="6"/>
      <c r="G24" s="6"/>
    </row>
    <row r="25" spans="1:7" x14ac:dyDescent="0.2">
      <c r="A25" s="18" t="s">
        <v>115</v>
      </c>
      <c r="B25" s="42">
        <f t="shared" ref="B25:G25" si="6">SUM(B26:B34)</f>
        <v>0</v>
      </c>
      <c r="C25" s="42">
        <f t="shared" si="6"/>
        <v>0</v>
      </c>
      <c r="D25" s="42">
        <f t="shared" si="6"/>
        <v>0</v>
      </c>
      <c r="E25" s="42">
        <f t="shared" si="6"/>
        <v>0</v>
      </c>
      <c r="F25" s="42">
        <f t="shared" si="6"/>
        <v>0</v>
      </c>
      <c r="G25" s="42">
        <f t="shared" si="6"/>
        <v>0</v>
      </c>
    </row>
    <row r="26" spans="1:7" x14ac:dyDescent="0.2">
      <c r="A26" s="28" t="s">
        <v>116</v>
      </c>
      <c r="B26" s="41">
        <v>0</v>
      </c>
      <c r="C26" s="41">
        <v>0</v>
      </c>
      <c r="D26" s="41">
        <f>B26+C26</f>
        <v>0</v>
      </c>
      <c r="E26" s="41">
        <v>0</v>
      </c>
      <c r="F26" s="41">
        <v>0</v>
      </c>
      <c r="G26" s="41">
        <f t="shared" ref="G26:G34" si="7">D26-E26</f>
        <v>0</v>
      </c>
    </row>
    <row r="27" spans="1:7" x14ac:dyDescent="0.2">
      <c r="A27" s="28" t="s">
        <v>117</v>
      </c>
      <c r="B27" s="41">
        <v>0</v>
      </c>
      <c r="C27" s="41">
        <v>0</v>
      </c>
      <c r="D27" s="41">
        <f t="shared" ref="D27:D34" si="8">B27+C27</f>
        <v>0</v>
      </c>
      <c r="E27" s="41">
        <v>0</v>
      </c>
      <c r="F27" s="41">
        <v>0</v>
      </c>
      <c r="G27" s="41">
        <f t="shared" si="7"/>
        <v>0</v>
      </c>
    </row>
    <row r="28" spans="1:7" x14ac:dyDescent="0.2">
      <c r="A28" s="28" t="s">
        <v>118</v>
      </c>
      <c r="B28" s="41">
        <v>0</v>
      </c>
      <c r="C28" s="41">
        <v>0</v>
      </c>
      <c r="D28" s="41">
        <f t="shared" si="8"/>
        <v>0</v>
      </c>
      <c r="E28" s="41">
        <v>0</v>
      </c>
      <c r="F28" s="41">
        <v>0</v>
      </c>
      <c r="G28" s="41">
        <f t="shared" si="7"/>
        <v>0</v>
      </c>
    </row>
    <row r="29" spans="1:7" x14ac:dyDescent="0.2">
      <c r="A29" s="28" t="s">
        <v>119</v>
      </c>
      <c r="B29" s="41">
        <v>0</v>
      </c>
      <c r="C29" s="41">
        <v>0</v>
      </c>
      <c r="D29" s="41">
        <f t="shared" si="8"/>
        <v>0</v>
      </c>
      <c r="E29" s="41">
        <v>0</v>
      </c>
      <c r="F29" s="41">
        <v>0</v>
      </c>
      <c r="G29" s="41">
        <f t="shared" si="7"/>
        <v>0</v>
      </c>
    </row>
    <row r="30" spans="1:7" x14ac:dyDescent="0.2">
      <c r="A30" s="28" t="s">
        <v>120</v>
      </c>
      <c r="B30" s="41">
        <v>0</v>
      </c>
      <c r="C30" s="41">
        <v>0</v>
      </c>
      <c r="D30" s="41">
        <f t="shared" si="8"/>
        <v>0</v>
      </c>
      <c r="E30" s="41">
        <v>0</v>
      </c>
      <c r="F30" s="41">
        <v>0</v>
      </c>
      <c r="G30" s="41">
        <f t="shared" si="7"/>
        <v>0</v>
      </c>
    </row>
    <row r="31" spans="1:7" x14ac:dyDescent="0.2">
      <c r="A31" s="28" t="s">
        <v>121</v>
      </c>
      <c r="B31" s="41">
        <v>0</v>
      </c>
      <c r="C31" s="41">
        <v>0</v>
      </c>
      <c r="D31" s="41">
        <f t="shared" si="8"/>
        <v>0</v>
      </c>
      <c r="E31" s="41">
        <v>0</v>
      </c>
      <c r="F31" s="41">
        <v>0</v>
      </c>
      <c r="G31" s="41">
        <f t="shared" si="7"/>
        <v>0</v>
      </c>
    </row>
    <row r="32" spans="1:7" x14ac:dyDescent="0.2">
      <c r="A32" s="28" t="s">
        <v>122</v>
      </c>
      <c r="B32" s="41">
        <v>0</v>
      </c>
      <c r="C32" s="41">
        <v>0</v>
      </c>
      <c r="D32" s="41">
        <f t="shared" si="8"/>
        <v>0</v>
      </c>
      <c r="E32" s="41">
        <v>0</v>
      </c>
      <c r="F32" s="41">
        <v>0</v>
      </c>
      <c r="G32" s="41">
        <f t="shared" si="7"/>
        <v>0</v>
      </c>
    </row>
    <row r="33" spans="1:7" x14ac:dyDescent="0.2">
      <c r="A33" s="28" t="s">
        <v>123</v>
      </c>
      <c r="B33" s="41">
        <v>0</v>
      </c>
      <c r="C33" s="41">
        <v>0</v>
      </c>
      <c r="D33" s="41">
        <f t="shared" si="8"/>
        <v>0</v>
      </c>
      <c r="E33" s="41">
        <v>0</v>
      </c>
      <c r="F33" s="41">
        <v>0</v>
      </c>
      <c r="G33" s="41">
        <f t="shared" si="7"/>
        <v>0</v>
      </c>
    </row>
    <row r="34" spans="1:7" x14ac:dyDescent="0.2">
      <c r="A34" s="28" t="s">
        <v>124</v>
      </c>
      <c r="B34" s="41">
        <v>0</v>
      </c>
      <c r="C34" s="41">
        <v>0</v>
      </c>
      <c r="D34" s="41">
        <f t="shared" si="8"/>
        <v>0</v>
      </c>
      <c r="E34" s="41">
        <v>0</v>
      </c>
      <c r="F34" s="41">
        <v>0</v>
      </c>
      <c r="G34" s="41">
        <f t="shared" si="7"/>
        <v>0</v>
      </c>
    </row>
    <row r="35" spans="1:7" x14ac:dyDescent="0.2">
      <c r="A35" s="19"/>
      <c r="B35" s="6"/>
      <c r="C35" s="6"/>
      <c r="D35" s="6"/>
      <c r="E35" s="6"/>
      <c r="F35" s="6"/>
      <c r="G35" s="6"/>
    </row>
    <row r="36" spans="1:7" x14ac:dyDescent="0.2">
      <c r="A36" s="18" t="s">
        <v>125</v>
      </c>
      <c r="B36" s="42">
        <f t="shared" ref="B36:G36" si="9">SUM(B37:B40)</f>
        <v>0</v>
      </c>
      <c r="C36" s="42">
        <f t="shared" si="9"/>
        <v>0</v>
      </c>
      <c r="D36" s="42">
        <f t="shared" si="9"/>
        <v>0</v>
      </c>
      <c r="E36" s="42">
        <f t="shared" si="9"/>
        <v>0</v>
      </c>
      <c r="F36" s="42">
        <f t="shared" si="9"/>
        <v>0</v>
      </c>
      <c r="G36" s="42">
        <f t="shared" si="9"/>
        <v>0</v>
      </c>
    </row>
    <row r="37" spans="1:7" x14ac:dyDescent="0.2">
      <c r="A37" s="28" t="s">
        <v>126</v>
      </c>
      <c r="B37" s="41">
        <v>0</v>
      </c>
      <c r="C37" s="41">
        <v>0</v>
      </c>
      <c r="D37" s="41">
        <f>B37+C37</f>
        <v>0</v>
      </c>
      <c r="E37" s="41">
        <v>0</v>
      </c>
      <c r="F37" s="41">
        <v>0</v>
      </c>
      <c r="G37" s="41">
        <f t="shared" ref="G37:G40" si="10">D37-E37</f>
        <v>0</v>
      </c>
    </row>
    <row r="38" spans="1:7" ht="22.5" x14ac:dyDescent="0.2">
      <c r="A38" s="28" t="s">
        <v>127</v>
      </c>
      <c r="B38" s="41">
        <v>0</v>
      </c>
      <c r="C38" s="41">
        <v>0</v>
      </c>
      <c r="D38" s="41">
        <f t="shared" ref="D38:D40" si="11">B38+C38</f>
        <v>0</v>
      </c>
      <c r="E38" s="41">
        <v>0</v>
      </c>
      <c r="F38" s="41">
        <v>0</v>
      </c>
      <c r="G38" s="41">
        <f t="shared" si="10"/>
        <v>0</v>
      </c>
    </row>
    <row r="39" spans="1:7" x14ac:dyDescent="0.2">
      <c r="A39" s="28" t="s">
        <v>128</v>
      </c>
      <c r="B39" s="41">
        <v>0</v>
      </c>
      <c r="C39" s="41">
        <v>0</v>
      </c>
      <c r="D39" s="41">
        <f t="shared" si="11"/>
        <v>0</v>
      </c>
      <c r="E39" s="41">
        <v>0</v>
      </c>
      <c r="F39" s="41">
        <v>0</v>
      </c>
      <c r="G39" s="41">
        <f t="shared" si="10"/>
        <v>0</v>
      </c>
    </row>
    <row r="40" spans="1:7" x14ac:dyDescent="0.2">
      <c r="A40" s="28" t="s">
        <v>129</v>
      </c>
      <c r="B40" s="41">
        <v>0</v>
      </c>
      <c r="C40" s="41">
        <v>0</v>
      </c>
      <c r="D40" s="41">
        <f t="shared" si="11"/>
        <v>0</v>
      </c>
      <c r="E40" s="41">
        <v>0</v>
      </c>
      <c r="F40" s="41">
        <v>0</v>
      </c>
      <c r="G40" s="41">
        <f t="shared" si="10"/>
        <v>0</v>
      </c>
    </row>
    <row r="41" spans="1:7" x14ac:dyDescent="0.2">
      <c r="A41" s="19"/>
      <c r="B41" s="6"/>
      <c r="C41" s="6"/>
      <c r="D41" s="6"/>
      <c r="E41" s="6"/>
      <c r="F41" s="6"/>
      <c r="G41" s="6"/>
    </row>
    <row r="42" spans="1:7" x14ac:dyDescent="0.2">
      <c r="A42" s="21" t="s">
        <v>77</v>
      </c>
      <c r="B42" s="46">
        <f>SUM(B36+B25+B16+B6)</f>
        <v>8593960.9399999995</v>
      </c>
      <c r="C42" s="46">
        <f t="shared" ref="C42:G42" si="12">SUM(C36+C25+C16+C6)</f>
        <v>1872134.8800000001</v>
      </c>
      <c r="D42" s="46">
        <f t="shared" si="12"/>
        <v>10466095.819999998</v>
      </c>
      <c r="E42" s="46">
        <f t="shared" si="12"/>
        <v>9777602.5899999999</v>
      </c>
      <c r="F42" s="46">
        <f t="shared" si="12"/>
        <v>9777602.5899999999</v>
      </c>
      <c r="G42" s="46">
        <f t="shared" si="12"/>
        <v>688493.2299999987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6aa8a68a-ab09-4ac8-a697-fdce915bc567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2014-02-10T03:37:14Z</dcterms:created>
  <dcterms:modified xsi:type="dcterms:W3CDTF">2024-02-13T16:32:54Z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