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3\CUENTA PUBLICA\4TO TRIMESTRE 2023\INFORME FINANCIERO 4TO TRIM DIF\"/>
    </mc:Choice>
  </mc:AlternateContent>
  <bookViews>
    <workbookView xWindow="-120" yWindow="-120" windowWidth="20730" windowHeight="1104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G37" i="1" l="1"/>
  <c r="F37" i="1"/>
  <c r="E37" i="1"/>
  <c r="D37" i="1"/>
  <c r="C37" i="1"/>
  <c r="B37" i="1"/>
  <c r="G35" i="1"/>
  <c r="D35" i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G29" i="1"/>
  <c r="D29" i="1"/>
  <c r="D28" i="1"/>
  <c r="D26" i="1" s="1"/>
  <c r="G27" i="1"/>
  <c r="D27" i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D22" i="1"/>
  <c r="G22" i="1" s="1"/>
  <c r="G21" i="1"/>
  <c r="D21" i="1"/>
  <c r="D20" i="1"/>
  <c r="G20" i="1" s="1"/>
  <c r="F19" i="1"/>
  <c r="E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D10" i="1" s="1"/>
  <c r="G11" i="1"/>
  <c r="D11" i="1"/>
  <c r="F10" i="1"/>
  <c r="E10" i="1"/>
  <c r="C10" i="1"/>
  <c r="B10" i="1"/>
  <c r="G9" i="1"/>
  <c r="D9" i="1"/>
  <c r="D8" i="1"/>
  <c r="G8" i="1" s="1"/>
  <c r="G7" i="1" s="1"/>
  <c r="F7" i="1"/>
  <c r="E7" i="1"/>
  <c r="C7" i="1"/>
  <c r="B7" i="1"/>
  <c r="G19" i="1" l="1"/>
  <c r="D7" i="1"/>
  <c r="D19" i="1"/>
  <c r="G12" i="1"/>
  <c r="G10" i="1" s="1"/>
  <c r="G28" i="1"/>
  <c r="G26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<sst xmlns="http://schemas.openxmlformats.org/spreadsheetml/2006/main" count="42" uniqueCount="42">
  <si>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</si>
  <si>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</si>
  <si>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</si>
  <si>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</si>
  <si>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</si>
  <si>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</si>
  <si>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</si>
  <si>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</si>
  <si>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</si>
  <si>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</si>
  <si>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</si>
  <si>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</si>
  <si>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</si>
  <si>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</si>
  <si>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</si>
  <si>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</si>
  <si>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</si>
  <si>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</si>
  <si>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</si>
  <si>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</si>
  <si>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</si>
  <si>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</si>
  <si>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</si>
  <si>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</si>
  <si>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</si>
  <si>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</si>
  <si>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</si>
  <si>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</si>
  <si>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</si>
  <si>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</si>
  <si>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</si>
  <si>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</si>
  <si>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</si>
  <si>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</si>
  <si>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</si>
  <si>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</si>
  <si>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</si>
  <si>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</si>
  <si>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</si>
  <si>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</si>
  <si>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</si>
  <si>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Municipio de Uriangato, Gto.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</si>
</sst>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B6" sqref="B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3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4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>+B7+B10+B19+B23+B26+B31</f>
        <v>8593960.9399999995</v>
      </c>
      <c r="C6" s="10">
        <f t="shared" ref="C6:G6" si="0">+C7+C10+C19+C23+C26+C31</f>
        <v>1872134.8800000001</v>
      </c>
      <c r="D6" s="10">
        <f t="shared" si="0"/>
        <v>10466095.819999998</v>
      </c>
      <c r="E6" s="10">
        <f t="shared" si="0"/>
        <v>9777602.5899999999</v>
      </c>
      <c r="F6" s="10">
        <f t="shared" si="0"/>
        <v>9777602.5899999999</v>
      </c>
      <c r="G6" s="10">
        <f t="shared" si="0"/>
        <v>688493.22999999952</v>
      </c>
    </row>
    <row r="7" spans="1:7" x14ac:dyDescent="0.2">
      <c r="A7" s="18" t="s">
        <v>11</v>
      </c>
      <c r="B7" s="20">
        <f>SUM(B8:B9)</f>
        <v>835526</v>
      </c>
      <c r="C7" s="20">
        <f>SUM(C8:C9)</f>
        <v>32000</v>
      </c>
      <c r="D7" s="20">
        <f t="shared" ref="D7:G7" si="1">SUM(D8:D9)</f>
        <v>867526</v>
      </c>
      <c r="E7" s="20">
        <f t="shared" si="1"/>
        <v>718542.92</v>
      </c>
      <c r="F7" s="20">
        <f t="shared" si="1"/>
        <v>718542.92</v>
      </c>
      <c r="G7" s="20">
        <f t="shared" si="1"/>
        <v>148983.07999999996</v>
      </c>
    </row>
    <row r="8" spans="1:7" x14ac:dyDescent="0.2">
      <c r="A8" s="19" t="s">
        <v>12</v>
      </c>
      <c r="B8" s="21">
        <v>835526</v>
      </c>
      <c r="C8" s="21">
        <v>32000</v>
      </c>
      <c r="D8" s="21">
        <f>B8+C8</f>
        <v>867526</v>
      </c>
      <c r="E8" s="21">
        <v>718542.92</v>
      </c>
      <c r="F8" s="21">
        <v>718542.92</v>
      </c>
      <c r="G8" s="21">
        <f>D8-E8</f>
        <v>148983.07999999996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7083080.0999999996</v>
      </c>
      <c r="C10" s="20">
        <f>SUM(C11:C18)</f>
        <v>1772115.85</v>
      </c>
      <c r="D10" s="20">
        <f t="shared" ref="D10:G10" si="2">SUM(D11:D18)</f>
        <v>8855195.9499999993</v>
      </c>
      <c r="E10" s="20">
        <f t="shared" si="2"/>
        <v>8339789.6399999997</v>
      </c>
      <c r="F10" s="20">
        <f t="shared" si="2"/>
        <v>8339789.6399999997</v>
      </c>
      <c r="G10" s="20">
        <f t="shared" si="2"/>
        <v>515406.30999999959</v>
      </c>
    </row>
    <row r="11" spans="1:7" x14ac:dyDescent="0.2">
      <c r="A11" s="19" t="s">
        <v>15</v>
      </c>
      <c r="B11" s="21">
        <v>7083080.0999999996</v>
      </c>
      <c r="C11" s="21">
        <v>1772115.85</v>
      </c>
      <c r="D11" s="21">
        <f t="shared" ref="D11:D18" si="3">B11+C11</f>
        <v>8855195.9499999993</v>
      </c>
      <c r="E11" s="21">
        <v>8339789.6399999997</v>
      </c>
      <c r="F11" s="21">
        <v>8339789.6399999997</v>
      </c>
      <c r="G11" s="21">
        <f t="shared" ref="G11:G18" si="4">D11-E11</f>
        <v>515406.30999999959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</row>
    <row r="14" spans="1:7" x14ac:dyDescent="0.2">
      <c r="A14" s="19" t="s">
        <v>18</v>
      </c>
      <c r="B14" s="21">
        <v>0</v>
      </c>
      <c r="C14" s="21">
        <v>0</v>
      </c>
      <c r="D14" s="21">
        <f t="shared" si="3"/>
        <v>0</v>
      </c>
      <c r="E14" s="21">
        <v>0</v>
      </c>
      <c r="F14" s="21">
        <v>0</v>
      </c>
      <c r="G14" s="21">
        <f t="shared" si="4"/>
        <v>0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18" t="s">
        <v>23</v>
      </c>
      <c r="B19" s="20">
        <f>SUM(B20:B22)</f>
        <v>675354.84</v>
      </c>
      <c r="C19" s="20">
        <f>SUM(C20:C22)</f>
        <v>68019.03</v>
      </c>
      <c r="D19" s="20">
        <f t="shared" ref="D19:G19" si="5">SUM(D20:D22)</f>
        <v>743373.87</v>
      </c>
      <c r="E19" s="20">
        <f t="shared" si="5"/>
        <v>719270.03</v>
      </c>
      <c r="F19" s="20">
        <f t="shared" si="5"/>
        <v>719270.03</v>
      </c>
      <c r="G19" s="20">
        <f t="shared" si="5"/>
        <v>24103.839999999967</v>
      </c>
    </row>
    <row r="20" spans="1:7" x14ac:dyDescent="0.2">
      <c r="A20" s="19" t="s">
        <v>24</v>
      </c>
      <c r="B20" s="21">
        <v>675354.84</v>
      </c>
      <c r="C20" s="21">
        <v>68019.03</v>
      </c>
      <c r="D20" s="21">
        <f t="shared" ref="D20:D22" si="6">B20+C20</f>
        <v>743373.87</v>
      </c>
      <c r="E20" s="21">
        <v>719270.03</v>
      </c>
      <c r="F20" s="21">
        <v>719270.03</v>
      </c>
      <c r="G20" s="21">
        <f t="shared" ref="G20:G22" si="7">D20-E20</f>
        <v>24103.839999999967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6"/>
        <v>0</v>
      </c>
      <c r="E21" s="21">
        <v>0</v>
      </c>
      <c r="F21" s="21">
        <v>0</v>
      </c>
      <c r="G21" s="21">
        <f t="shared" si="7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6"/>
        <v>0</v>
      </c>
      <c r="E22" s="21">
        <v>0</v>
      </c>
      <c r="F22" s="21">
        <v>0</v>
      </c>
      <c r="G22" s="21">
        <f t="shared" si="7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8">SUM(D24:D25)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9">B24+C24</f>
        <v>0</v>
      </c>
      <c r="E24" s="21">
        <v>0</v>
      </c>
      <c r="F24" s="21">
        <v>0</v>
      </c>
      <c r="G24" s="21">
        <f t="shared" ref="G24:G25" si="10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9"/>
        <v>0</v>
      </c>
      <c r="E25" s="21">
        <v>0</v>
      </c>
      <c r="F25" s="21">
        <v>0</v>
      </c>
      <c r="G25" s="21">
        <f t="shared" si="10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1">SUM(D27:D30)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2">B27+C27</f>
        <v>0</v>
      </c>
      <c r="E27" s="21">
        <v>0</v>
      </c>
      <c r="F27" s="21">
        <v>0</v>
      </c>
      <c r="G27" s="21">
        <f t="shared" ref="G27:G30" si="13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si="13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4">SUM(C32)</f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5">B32+C32</f>
        <v>0</v>
      </c>
      <c r="E32" s="21">
        <v>0</v>
      </c>
      <c r="F32" s="21">
        <v>0</v>
      </c>
      <c r="G32" s="21">
        <f t="shared" ref="G32:G35" si="16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2">
        <f>SUM(B8+B11+B20+B24+B27+B32+B34+B35+B36)</f>
        <v>8593960.9399999995</v>
      </c>
      <c r="C37" s="22">
        <f t="shared" ref="C37:G37" si="17">SUM(C8+C11+C20+C24+C27+C32+C34+C35+C36)</f>
        <v>1872134.8800000001</v>
      </c>
      <c r="D37" s="22">
        <f t="shared" si="17"/>
        <v>10466095.819999998</v>
      </c>
      <c r="E37" s="22">
        <f t="shared" si="17"/>
        <v>9777602.5899999999</v>
      </c>
      <c r="F37" s="22">
        <f t="shared" si="17"/>
        <v>9777602.5899999999</v>
      </c>
      <c r="G37" s="22">
        <f t="shared" si="17"/>
        <v>688493.22999999952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6" name="Rango1_2_2"/>
    <protectedRange sqref="A37" name="Rango1_1_2"/>
    <protectedRange sqref="B7:G35" name="Rango1_3_2"/>
    <protectedRange sqref="B37:G37" name="Rango1_1_2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2012-12-11T21:13:37Z</dcterms:created>
  <dcterms:modified xsi:type="dcterms:W3CDTF">2024-01-29T15:55:52Z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