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\Desktop\Cuenta Publica 2023\"/>
    </mc:Choice>
  </mc:AlternateContent>
  <xr:revisionPtr revIDLastSave="0" documentId="13_ncr:1_{E3743B08-735E-44D5-906A-9EAFE7D8CB8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4" l="1"/>
  <c r="G17" i="4"/>
  <c r="G38" i="4"/>
  <c r="D38" i="4"/>
  <c r="G37" i="4"/>
  <c r="G40" i="4" s="1"/>
  <c r="F37" i="4"/>
  <c r="F40" i="4" s="1"/>
  <c r="E37" i="4"/>
  <c r="E40" i="4" s="1"/>
  <c r="D37" i="4"/>
  <c r="D40" i="4" s="1"/>
  <c r="C37" i="4"/>
  <c r="C40" i="4" s="1"/>
  <c r="B37" i="4"/>
  <c r="B40" i="4" s="1"/>
  <c r="G35" i="4"/>
  <c r="D35" i="4"/>
  <c r="G34" i="4"/>
  <c r="D34" i="4"/>
  <c r="G33" i="4"/>
  <c r="D33" i="4"/>
  <c r="G32" i="4"/>
  <c r="D32" i="4"/>
  <c r="G31" i="4"/>
  <c r="F31" i="4"/>
  <c r="E31" i="4"/>
  <c r="D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F21" i="4"/>
  <c r="E21" i="4"/>
  <c r="D21" i="4"/>
  <c r="C21" i="4"/>
  <c r="B21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<sst xmlns="http://schemas.openxmlformats.org/spreadsheetml/2006/main" count="62" uniqueCount="39">
  <si>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</si>
  <si>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</si>
  <si>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</si>
  <si>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</si>
  <si>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</si>
  <si>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</si>
  <si>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</si>
  <si>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</si>
  <si>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</si>
  <si>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</si>
  <si>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</si>
  <si>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</si>
  <si>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</si>
  <si>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</si>
  <si>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</si>
  <si>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</si>
  <si>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</si>
  <si>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</si>
  <si>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</si>
  <si>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</si>
  <si>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</si>
  <si>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</si>
  <si>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</si>
  <si>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</si>
  <si>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</si>
  <si>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</si>
  <si>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</si>
  <si>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</si>
  <si>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</si>
  <si>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</si>
  <si>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</si>
  <si>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</si>
  <si>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</si>
  <si>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</si>
  <si>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</si>
  <si>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</si>
  <si>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</si>
  <si>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</si>
  <si>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Casa de la Cultura de Uriangato
Estado Analítico de Ingresos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</si>
</sst>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topLeftCell="A13" zoomScaleNormal="100" workbookViewId="0">
      <selection activeCell="G41" sqref="G4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2" t="s">
        <v>38</v>
      </c>
      <c r="B1" s="43"/>
      <c r="C1" s="43"/>
      <c r="D1" s="43"/>
      <c r="E1" s="43"/>
      <c r="F1" s="43"/>
      <c r="G1" s="44"/>
    </row>
    <row r="2" spans="1:7" s="3" customFormat="1" x14ac:dyDescent="0.2">
      <c r="A2" s="34"/>
      <c r="B2" s="47" t="s">
        <v>0</v>
      </c>
      <c r="C2" s="48"/>
      <c r="D2" s="48"/>
      <c r="E2" s="48"/>
      <c r="F2" s="49"/>
      <c r="G2" s="45" t="s">
        <v>7</v>
      </c>
    </row>
    <row r="3" spans="1:7" s="1" customFormat="1" ht="24.95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6"/>
    </row>
    <row r="4" spans="1:7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7" t="s">
        <v>14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</row>
    <row r="6" spans="1:7" x14ac:dyDescent="0.2">
      <c r="A6" s="38" t="s">
        <v>15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</row>
    <row r="7" spans="1:7" x14ac:dyDescent="0.2">
      <c r="A7" s="37" t="s">
        <v>16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</row>
    <row r="8" spans="1:7" x14ac:dyDescent="0.2">
      <c r="A8" s="37" t="s">
        <v>17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">
      <c r="A9" s="37" t="s">
        <v>18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">
      <c r="A10" s="38" t="s">
        <v>19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">
      <c r="A11" s="37" t="s">
        <v>20</v>
      </c>
      <c r="B11" s="16">
        <v>210000</v>
      </c>
      <c r="C11" s="16">
        <v>20550.23</v>
      </c>
      <c r="D11" s="16">
        <v>230550.23</v>
      </c>
      <c r="E11" s="16">
        <v>231431.38</v>
      </c>
      <c r="F11" s="16">
        <v>231431.38</v>
      </c>
      <c r="G11" s="16">
        <v>21431.380000000005</v>
      </c>
    </row>
    <row r="12" spans="1:7" ht="22.5" x14ac:dyDescent="0.2">
      <c r="A12" s="37" t="s">
        <v>21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ht="22.5" x14ac:dyDescent="0.2">
      <c r="A13" s="37" t="s">
        <v>22</v>
      </c>
      <c r="B13" s="16">
        <v>3822032.68</v>
      </c>
      <c r="C13" s="16">
        <v>1121240.8999999999</v>
      </c>
      <c r="D13" s="16">
        <v>4943273.58</v>
      </c>
      <c r="E13" s="16">
        <v>4843322.62</v>
      </c>
      <c r="F13" s="16">
        <v>4843322.62</v>
      </c>
      <c r="G13" s="16">
        <v>1021289.94</v>
      </c>
    </row>
    <row r="14" spans="1:7" x14ac:dyDescent="0.2">
      <c r="A14" s="37" t="s">
        <v>23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v>4032032.68</v>
      </c>
      <c r="C16" s="17">
        <v>1141791.1299999999</v>
      </c>
      <c r="D16" s="17">
        <v>5173823.8100000005</v>
      </c>
      <c r="E16" s="17">
        <v>5074754</v>
      </c>
      <c r="F16" s="10">
        <v>5074754</v>
      </c>
      <c r="G16" s="11">
        <v>1042721.32</v>
      </c>
    </row>
    <row r="17" spans="1:7" x14ac:dyDescent="0.2">
      <c r="A17" s="22"/>
      <c r="B17" s="23"/>
      <c r="C17" s="23"/>
      <c r="D17" s="26"/>
      <c r="E17" s="24" t="s">
        <v>25</v>
      </c>
      <c r="F17" s="27"/>
      <c r="G17" s="21">
        <f>IF(G16&gt;0,G16,0)</f>
        <v>1042721.32</v>
      </c>
    </row>
    <row r="18" spans="1:7" ht="10.5" customHeight="1" x14ac:dyDescent="0.2">
      <c r="A18" s="32"/>
      <c r="B18" s="47" t="s">
        <v>0</v>
      </c>
      <c r="C18" s="48"/>
      <c r="D18" s="48"/>
      <c r="E18" s="48"/>
      <c r="F18" s="49"/>
      <c r="G18" s="45" t="s">
        <v>7</v>
      </c>
    </row>
    <row r="19" spans="1:7" ht="22.5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6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f t="shared" ref="B21:G21" si="0">SUM(B22+B23+B24+B25+B26+B27+B28+B29)</f>
        <v>0</v>
      </c>
      <c r="C21" s="18">
        <f t="shared" si="0"/>
        <v>0</v>
      </c>
      <c r="D21" s="18">
        <f t="shared" si="0"/>
        <v>0</v>
      </c>
      <c r="E21" s="18">
        <f t="shared" si="0"/>
        <v>0</v>
      </c>
      <c r="F21" s="18">
        <f t="shared" si="0"/>
        <v>0</v>
      </c>
      <c r="G21" s="18">
        <f t="shared" si="0"/>
        <v>0</v>
      </c>
    </row>
    <row r="22" spans="1:7" x14ac:dyDescent="0.2">
      <c r="A22" s="40" t="s">
        <v>14</v>
      </c>
      <c r="B22" s="19">
        <v>0</v>
      </c>
      <c r="C22" s="19">
        <v>0</v>
      </c>
      <c r="D22" s="19">
        <f t="shared" ref="D22:D29" si="1">B22+C22</f>
        <v>0</v>
      </c>
      <c r="E22" s="19">
        <v>0</v>
      </c>
      <c r="F22" s="19">
        <v>0</v>
      </c>
      <c r="G22" s="19">
        <f t="shared" ref="G22:G29" si="2">F22-B22</f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f t="shared" si="1"/>
        <v>0</v>
      </c>
      <c r="E23" s="19">
        <v>0</v>
      </c>
      <c r="F23" s="19">
        <v>0</v>
      </c>
      <c r="G23" s="19">
        <f t="shared" si="2"/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f t="shared" si="1"/>
        <v>0</v>
      </c>
      <c r="E24" s="19">
        <v>0</v>
      </c>
      <c r="F24" s="19">
        <v>0</v>
      </c>
      <c r="G24" s="19">
        <f t="shared" si="2"/>
        <v>0</v>
      </c>
    </row>
    <row r="25" spans="1:7" x14ac:dyDescent="0.2">
      <c r="A25" s="40" t="s">
        <v>17</v>
      </c>
      <c r="B25" s="19">
        <v>0</v>
      </c>
      <c r="C25" s="19">
        <v>0</v>
      </c>
      <c r="D25" s="19">
        <f t="shared" si="1"/>
        <v>0</v>
      </c>
      <c r="E25" s="19">
        <v>0</v>
      </c>
      <c r="F25" s="19">
        <v>0</v>
      </c>
      <c r="G25" s="19">
        <f t="shared" si="2"/>
        <v>0</v>
      </c>
    </row>
    <row r="26" spans="1:7" x14ac:dyDescent="0.2">
      <c r="A26" s="40" t="s">
        <v>28</v>
      </c>
      <c r="B26" s="19">
        <v>0</v>
      </c>
      <c r="C26" s="19">
        <v>0</v>
      </c>
      <c r="D26" s="19">
        <f t="shared" si="1"/>
        <v>0</v>
      </c>
      <c r="E26" s="19">
        <v>0</v>
      </c>
      <c r="F26" s="19">
        <v>0</v>
      </c>
      <c r="G26" s="19">
        <f t="shared" si="2"/>
        <v>0</v>
      </c>
    </row>
    <row r="27" spans="1:7" x14ac:dyDescent="0.2">
      <c r="A27" s="40" t="s">
        <v>29</v>
      </c>
      <c r="B27" s="19">
        <v>0</v>
      </c>
      <c r="C27" s="19">
        <v>0</v>
      </c>
      <c r="D27" s="19">
        <f t="shared" si="1"/>
        <v>0</v>
      </c>
      <c r="E27" s="19">
        <v>0</v>
      </c>
      <c r="F27" s="19">
        <v>0</v>
      </c>
      <c r="G27" s="19">
        <f t="shared" si="2"/>
        <v>0</v>
      </c>
    </row>
    <row r="28" spans="1:7" ht="22.5" x14ac:dyDescent="0.2">
      <c r="A28" s="40" t="s">
        <v>30</v>
      </c>
      <c r="B28" s="19">
        <v>0</v>
      </c>
      <c r="C28" s="19">
        <v>0</v>
      </c>
      <c r="D28" s="19">
        <f t="shared" si="1"/>
        <v>0</v>
      </c>
      <c r="E28" s="19">
        <v>0</v>
      </c>
      <c r="F28" s="19">
        <v>0</v>
      </c>
      <c r="G28" s="19">
        <f t="shared" si="2"/>
        <v>0</v>
      </c>
    </row>
    <row r="29" spans="1:7" ht="22.5" x14ac:dyDescent="0.2">
      <c r="A29" s="40" t="s">
        <v>22</v>
      </c>
      <c r="B29" s="19">
        <v>0</v>
      </c>
      <c r="C29" s="19">
        <v>0</v>
      </c>
      <c r="D29" s="19">
        <f t="shared" si="1"/>
        <v>0</v>
      </c>
      <c r="E29" s="19">
        <v>0</v>
      </c>
      <c r="F29" s="19">
        <v>0</v>
      </c>
      <c r="G29" s="19">
        <f t="shared" si="2"/>
        <v>0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3.75" x14ac:dyDescent="0.2">
      <c r="A31" s="41" t="s">
        <v>37</v>
      </c>
      <c r="B31" s="20">
        <f t="shared" ref="B31:G31" si="3">SUM(B32:B35)</f>
        <v>4032032.68</v>
      </c>
      <c r="C31" s="20">
        <f t="shared" si="3"/>
        <v>1141791.1299999999</v>
      </c>
      <c r="D31" s="20">
        <f t="shared" si="3"/>
        <v>5173823.8100000005</v>
      </c>
      <c r="E31" s="20">
        <f t="shared" si="3"/>
        <v>5074754</v>
      </c>
      <c r="F31" s="20">
        <f t="shared" si="3"/>
        <v>5074754</v>
      </c>
      <c r="G31" s="20">
        <f t="shared" si="3"/>
        <v>1042721.32</v>
      </c>
    </row>
    <row r="32" spans="1:7" x14ac:dyDescent="0.2">
      <c r="A32" s="40" t="s">
        <v>15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</row>
    <row r="33" spans="1:7" x14ac:dyDescent="0.2">
      <c r="A33" s="40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5" si="4">F33-B33</f>
        <v>0</v>
      </c>
    </row>
    <row r="34" spans="1:7" ht="22.5" x14ac:dyDescent="0.2">
      <c r="A34" s="40" t="s">
        <v>32</v>
      </c>
      <c r="B34" s="19">
        <v>210000</v>
      </c>
      <c r="C34" s="19">
        <v>20550.23</v>
      </c>
      <c r="D34" s="19">
        <f>B34+C34</f>
        <v>230550.23</v>
      </c>
      <c r="E34" s="19">
        <v>231431.38</v>
      </c>
      <c r="F34" s="19">
        <v>231431.38</v>
      </c>
      <c r="G34" s="19">
        <f t="shared" si="4"/>
        <v>21431.380000000005</v>
      </c>
    </row>
    <row r="35" spans="1:7" ht="22.5" x14ac:dyDescent="0.2">
      <c r="A35" s="40" t="s">
        <v>22</v>
      </c>
      <c r="B35" s="19">
        <v>3822032.68</v>
      </c>
      <c r="C35" s="19">
        <v>1121240.8999999999</v>
      </c>
      <c r="D35" s="19">
        <f>B35+C35</f>
        <v>4943273.58</v>
      </c>
      <c r="E35" s="19">
        <v>4843322.62</v>
      </c>
      <c r="F35" s="19">
        <v>4843322.62</v>
      </c>
      <c r="G35" s="19">
        <f t="shared" si="4"/>
        <v>1021289.94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33</v>
      </c>
      <c r="B37" s="20">
        <f t="shared" ref="B37:G37" si="5">SUM(B38)</f>
        <v>0</v>
      </c>
      <c r="C37" s="20">
        <f t="shared" si="5"/>
        <v>0</v>
      </c>
      <c r="D37" s="20">
        <f t="shared" si="5"/>
        <v>0</v>
      </c>
      <c r="E37" s="20">
        <f t="shared" si="5"/>
        <v>0</v>
      </c>
      <c r="F37" s="20">
        <f t="shared" si="5"/>
        <v>0</v>
      </c>
      <c r="G37" s="20">
        <f t="shared" si="5"/>
        <v>0</v>
      </c>
    </row>
    <row r="38" spans="1:7" x14ac:dyDescent="0.2">
      <c r="A38" s="40" t="s">
        <v>23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</row>
    <row r="39" spans="1:7" x14ac:dyDescent="0.2">
      <c r="A39" s="40"/>
      <c r="B39" s="19"/>
      <c r="C39" s="19"/>
      <c r="D39" s="19"/>
      <c r="E39" s="19"/>
      <c r="F39" s="19"/>
      <c r="G39" s="19"/>
    </row>
    <row r="40" spans="1:7" x14ac:dyDescent="0.2">
      <c r="A40" s="14" t="s">
        <v>24</v>
      </c>
      <c r="B40" s="17">
        <f>SUM(B37+B31+B21)</f>
        <v>4032032.68</v>
      </c>
      <c r="C40" s="17">
        <f t="shared" ref="C40:G40" si="6">SUM(C37+C31+C21)</f>
        <v>1141791.1299999999</v>
      </c>
      <c r="D40" s="17">
        <f t="shared" si="6"/>
        <v>5173823.8100000005</v>
      </c>
      <c r="E40" s="17">
        <f t="shared" si="6"/>
        <v>5074754</v>
      </c>
      <c r="F40" s="17">
        <f t="shared" si="6"/>
        <v>5074754</v>
      </c>
      <c r="G40" s="11">
        <f t="shared" si="6"/>
        <v>1042721.32</v>
      </c>
    </row>
    <row r="41" spans="1:7" x14ac:dyDescent="0.2">
      <c r="A41" s="22"/>
      <c r="B41" s="23"/>
      <c r="C41" s="23"/>
      <c r="D41" s="23"/>
      <c r="E41" s="24" t="s">
        <v>25</v>
      </c>
      <c r="F41" s="25"/>
      <c r="G41" s="21">
        <f>IF(G16&gt;0,G16,0)</f>
        <v>1042721.32</v>
      </c>
    </row>
    <row r="43" spans="1:7" ht="22.5" x14ac:dyDescent="0.2">
      <c r="A43" s="28" t="s">
        <v>34</v>
      </c>
    </row>
    <row r="44" spans="1:7" x14ac:dyDescent="0.2">
      <c r="A44" s="29" t="s">
        <v>35</v>
      </c>
    </row>
    <row r="45" spans="1:7" x14ac:dyDescent="0.2">
      <c r="A45" s="29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ED0038-EDA7-4054-B36B-525863F690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</cp:lastModifiedBy>
  <cp:revision/>
  <dcterms:created xsi:type="dcterms:W3CDTF">2012-12-11T20:48:19Z</dcterms:created>
  <dcterms:modified xsi:type="dcterms:W3CDTF">2024-02-13T20:09:42Z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