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13_ncr:1_{F6ABE4BE-7E4D-4A07-A34D-15F0FA0017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  <c r="G37" i="1"/>
  <c r="C37" i="1"/>
  <c r="D37" i="1"/>
  <c r="E37" i="1"/>
  <c r="F37" i="1"/>
  <c r="B37" i="1"/>
  <c r="C23" i="1"/>
  <c r="D23" i="1"/>
  <c r="E23" i="1"/>
  <c r="F23" i="1"/>
  <c r="G23" i="1"/>
  <c r="C26" i="1"/>
  <c r="D26" i="1"/>
  <c r="E26" i="1"/>
  <c r="F26" i="1"/>
  <c r="G26" i="1"/>
  <c r="C31" i="1"/>
  <c r="D31" i="1"/>
  <c r="E31" i="1"/>
  <c r="F31" i="1"/>
  <c r="G31" i="1"/>
  <c r="B31" i="1"/>
  <c r="B26" i="1"/>
  <c r="B23" i="1"/>
  <c r="C19" i="1"/>
  <c r="D19" i="1"/>
  <c r="E19" i="1"/>
  <c r="F19" i="1"/>
  <c r="G19" i="1"/>
  <c r="B19" i="1"/>
  <c r="D22" i="1"/>
  <c r="G22" i="1" s="1"/>
  <c r="D21" i="1"/>
  <c r="G21" i="1" s="1"/>
  <c r="D20" i="1"/>
  <c r="G20" i="1" s="1"/>
  <c r="C10" i="1"/>
  <c r="D10" i="1"/>
  <c r="E10" i="1"/>
  <c r="F10" i="1"/>
  <c r="G10" i="1"/>
  <c r="B1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C7" i="1"/>
  <c r="D7" i="1"/>
  <c r="E7" i="1"/>
  <c r="F7" i="1"/>
  <c r="G7" i="1"/>
  <c r="B7" i="1"/>
  <c r="D9" i="1"/>
  <c r="G9" i="1" s="1"/>
  <c r="D8" i="1"/>
  <c r="G8" i="1" s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<sst xmlns="http://schemas.openxmlformats.org/spreadsheetml/2006/main" count="43" uniqueCount="43">
  <si>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</si>
  <si>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</si>
  <si>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</si>
  <si>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</si>
  <si>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</si>
  <si>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</si>
  <si>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</si>
  <si>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</si>
  <si>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</si>
  <si>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</si>
  <si>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</si>
  <si>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</si>
  <si>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</si>
  <si>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</si>
  <si>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</si>
  <si>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</si>
  <si>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</si>
  <si>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</si>
  <si>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</si>
  <si>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</si>
  <si>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</si>
  <si>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</si>
  <si>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</si>
  <si>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</si>
  <si>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</si>
  <si>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</si>
  <si>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</si>
  <si>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</si>
  <si>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</si>
  <si>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</si>
  <si>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</si>
  <si>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</si>
  <si>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</si>
  <si>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</si>
  <si>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</si>
  <si>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</si>
  <si>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</si>
  <si>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</si>
  <si>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</si>
  <si>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</si>
  <si>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</si>
  <si>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 Cultura de Uriangato
Gasto por Categoría Programática
Del 1 de Enero al 31 de Diciembre de 2023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</si>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</sst>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2" xfId="0" applyNumberFormat="1" applyFont="1" applyBorder="1" applyProtection="1"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zoomScaleNormal="100" zoomScaleSheetLayoutView="90" workbookViewId="0">
      <selection activeCell="B6" sqref="B6:G6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7" t="s">
        <v>41</v>
      </c>
      <c r="B1" s="27"/>
      <c r="C1" s="27"/>
      <c r="D1" s="27"/>
      <c r="E1" s="27"/>
      <c r="F1" s="27"/>
      <c r="G1" s="28"/>
    </row>
    <row r="2" spans="1:7" ht="14.45" customHeight="1" x14ac:dyDescent="0.2">
      <c r="A2" s="16"/>
      <c r="B2" s="26" t="s">
        <v>0</v>
      </c>
      <c r="C2" s="27"/>
      <c r="D2" s="27"/>
      <c r="E2" s="27"/>
      <c r="F2" s="28"/>
      <c r="G2" s="24" t="s">
        <v>7</v>
      </c>
    </row>
    <row r="3" spans="1:7" ht="22.5" x14ac:dyDescent="0.2">
      <c r="A3" s="17" t="s">
        <v>1</v>
      </c>
      <c r="B3" s="18" t="s">
        <v>2</v>
      </c>
      <c r="C3" s="6" t="s">
        <v>3</v>
      </c>
      <c r="D3" s="6" t="s">
        <v>4</v>
      </c>
      <c r="E3" s="6" t="s">
        <v>5</v>
      </c>
      <c r="F3" s="19" t="s">
        <v>6</v>
      </c>
      <c r="G3" s="25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+B10+B7+B19+B23+B26+B31</f>
        <v>4032032.6799999997</v>
      </c>
      <c r="C6" s="10">
        <f t="shared" ref="C6:G6" si="0">+C10+C7+C19+C23+C26+C31</f>
        <v>1141791.1299999999</v>
      </c>
      <c r="D6" s="10">
        <f t="shared" si="0"/>
        <v>5173823.8100000005</v>
      </c>
      <c r="E6" s="10">
        <f t="shared" si="0"/>
        <v>4926816.71</v>
      </c>
      <c r="F6" s="10">
        <f t="shared" si="0"/>
        <v>4926816.71</v>
      </c>
      <c r="G6" s="10">
        <f t="shared" si="0"/>
        <v>247007.10000000009</v>
      </c>
    </row>
    <row r="7" spans="1:7" x14ac:dyDescent="0.2">
      <c r="A7" s="21" t="s">
        <v>11</v>
      </c>
      <c r="B7" s="11">
        <f>SUM(B8:B9)</f>
        <v>0</v>
      </c>
      <c r="C7" s="11">
        <f t="shared" ref="C7:G7" si="1">SUM(C8:C9)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21" t="s">
        <v>14</v>
      </c>
      <c r="B10" s="11">
        <f>SUM(B11:B18)</f>
        <v>926276.82</v>
      </c>
      <c r="C10" s="11">
        <f t="shared" ref="C10:G10" si="2">SUM(C11:C18)</f>
        <v>803913.62</v>
      </c>
      <c r="D10" s="11">
        <f t="shared" si="2"/>
        <v>1730190.44</v>
      </c>
      <c r="E10" s="11">
        <f t="shared" si="2"/>
        <v>1684587.33</v>
      </c>
      <c r="F10" s="11">
        <f t="shared" si="2"/>
        <v>1684587.33</v>
      </c>
      <c r="G10" s="11">
        <f t="shared" si="2"/>
        <v>45603.10999999987</v>
      </c>
    </row>
    <row r="11" spans="1:7" x14ac:dyDescent="0.2">
      <c r="A11" s="22" t="s">
        <v>15</v>
      </c>
      <c r="B11" s="12">
        <v>926276.82</v>
      </c>
      <c r="C11" s="12">
        <v>803913.62</v>
      </c>
      <c r="D11" s="12">
        <f t="shared" ref="D11:D18" si="3">B11+C11</f>
        <v>1730190.44</v>
      </c>
      <c r="E11" s="12">
        <v>1684587.33</v>
      </c>
      <c r="F11" s="12">
        <v>1684587.33</v>
      </c>
      <c r="G11" s="12">
        <f t="shared" ref="G11:G18" si="4">D11-E11</f>
        <v>45603.10999999987</v>
      </c>
    </row>
    <row r="12" spans="1:7" x14ac:dyDescent="0.2">
      <c r="A12" s="22" t="s">
        <v>16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x14ac:dyDescent="0.2">
      <c r="A17" s="22" t="s">
        <v>21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x14ac:dyDescent="0.2">
      <c r="A18" s="22" t="s">
        <v>22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</row>
    <row r="19" spans="1:7" x14ac:dyDescent="0.2">
      <c r="A19" s="21" t="s">
        <v>23</v>
      </c>
      <c r="B19" s="11">
        <f>SUM(B20:B22)</f>
        <v>3105755.86</v>
      </c>
      <c r="C19" s="11">
        <f t="shared" ref="C19:G19" si="5">SUM(C20:C22)</f>
        <v>337877.51</v>
      </c>
      <c r="D19" s="11">
        <f t="shared" si="5"/>
        <v>3443633.37</v>
      </c>
      <c r="E19" s="11">
        <f t="shared" si="5"/>
        <v>3242229.38</v>
      </c>
      <c r="F19" s="11">
        <f t="shared" si="5"/>
        <v>3242229.38</v>
      </c>
      <c r="G19" s="11">
        <f t="shared" si="5"/>
        <v>201403.99000000022</v>
      </c>
    </row>
    <row r="20" spans="1:7" x14ac:dyDescent="0.2">
      <c r="A20" s="22" t="s">
        <v>24</v>
      </c>
      <c r="B20" s="12">
        <v>3105755.86</v>
      </c>
      <c r="C20" s="12">
        <v>337877.51</v>
      </c>
      <c r="D20" s="12">
        <f t="shared" ref="D20:D22" si="6">B20+C20</f>
        <v>3443633.37</v>
      </c>
      <c r="E20" s="12">
        <v>3242229.38</v>
      </c>
      <c r="F20" s="12">
        <v>3242229.38</v>
      </c>
      <c r="G20" s="12">
        <f t="shared" ref="G20:G22" si="7">D20-E20</f>
        <v>201403.99000000022</v>
      </c>
    </row>
    <row r="21" spans="1:7" x14ac:dyDescent="0.2">
      <c r="A21" s="22" t="s">
        <v>25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</row>
    <row r="22" spans="1:7" x14ac:dyDescent="0.2">
      <c r="A22" s="22" t="s">
        <v>26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</row>
    <row r="23" spans="1:7" x14ac:dyDescent="0.2">
      <c r="A23" s="21" t="s">
        <v>27</v>
      </c>
      <c r="B23" s="11">
        <f>SUM(B24:B25)</f>
        <v>0</v>
      </c>
      <c r="C23" s="11">
        <f t="shared" ref="C23:G23" si="8">SUM(C24:C25)</f>
        <v>0</v>
      </c>
      <c r="D23" s="11">
        <f t="shared" si="8"/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21" t="s">
        <v>30</v>
      </c>
      <c r="B26" s="11">
        <f>SUM(B27:B30)</f>
        <v>0</v>
      </c>
      <c r="C26" s="11">
        <f t="shared" ref="C26:G26" si="9">SUM(C27:C30)</f>
        <v>0</v>
      </c>
      <c r="D26" s="11">
        <f t="shared" si="9"/>
        <v>0</v>
      </c>
      <c r="E26" s="11">
        <f t="shared" si="9"/>
        <v>0</v>
      </c>
      <c r="F26" s="11">
        <f t="shared" si="9"/>
        <v>0</v>
      </c>
      <c r="G26" s="11">
        <f t="shared" si="9"/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1" t="s">
        <v>35</v>
      </c>
      <c r="B31" s="11">
        <f>SUM(B32)</f>
        <v>0</v>
      </c>
      <c r="C31" s="11">
        <f t="shared" ref="C31:G31" si="10">SUM(C32)</f>
        <v>0</v>
      </c>
      <c r="D31" s="11">
        <f t="shared" si="10"/>
        <v>0</v>
      </c>
      <c r="E31" s="11">
        <f t="shared" si="10"/>
        <v>0</v>
      </c>
      <c r="F31" s="11">
        <f t="shared" si="10"/>
        <v>0</v>
      </c>
      <c r="G31" s="11">
        <f t="shared" si="10"/>
        <v>0</v>
      </c>
    </row>
    <row r="32" spans="1:7" x14ac:dyDescent="0.2">
      <c r="A32" s="22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15">
        <f>+B31+B26+B23+B19+B10+B7</f>
        <v>4032032.6799999997</v>
      </c>
      <c r="C37" s="15">
        <f t="shared" ref="C37:F37" si="11">+C31+C26+C23+C19+C10+C7</f>
        <v>1141791.1299999999</v>
      </c>
      <c r="D37" s="15">
        <f t="shared" si="11"/>
        <v>5173823.8100000005</v>
      </c>
      <c r="E37" s="15">
        <f t="shared" si="11"/>
        <v>4926816.71</v>
      </c>
      <c r="F37" s="15">
        <f t="shared" si="11"/>
        <v>4926816.71</v>
      </c>
      <c r="G37" s="15">
        <f>+G31+G26+G23+G19+G10+G7</f>
        <v>247007.10000000009</v>
      </c>
    </row>
    <row r="39" spans="1:7" x14ac:dyDescent="0.2">
      <c r="A39" s="23" t="s">
        <v>42</v>
      </c>
    </row>
  </sheetData>
  <sheetProtection formatCells="0" formatColumns="0" formatRows="0" autoFilter="0"/>
  <protectedRanges>
    <protectedRange sqref="A38:G38 A40:G65523 B39:G39" name="Rango1"/>
    <protectedRange sqref="A11:A18 A20:A22 A8:A9 A36:G36 B7:G7 B10:G10 B19:G19 B31:G31 A24:G25 B23:G23 A27:G30 B26:G26 A32:G32 B33:G35" name="Rango1_3"/>
    <protectedRange sqref="B4:G6" name="Rango1_2_2"/>
    <protectedRange sqref="A37:G37" name="Rango1_1_2"/>
    <protectedRange sqref="B8:G9" name="Rango1_3_1"/>
    <protectedRange sqref="B11:G18" name="Rango1_3_2"/>
    <protectedRange sqref="B20:G22" name="Rango1_3_3"/>
    <protectedRange sqref="A39" name="Rango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F5DFAE-C57E-41FC-B0CC-251493F31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2012-12-11T21:13:37Z</dcterms:created>
  <dcterms:modified xsi:type="dcterms:W3CDTF">2024-02-13T20:08:20Z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