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C31" i="1"/>
  <c r="B31" i="1"/>
  <c r="D31" i="1" l="1"/>
  <c r="C6" i="1"/>
  <c r="E6" i="1"/>
  <c r="F6" i="1"/>
  <c r="B6" i="1"/>
  <c r="D30" i="1" l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F36" i="1" s="1"/>
  <c r="E7" i="1"/>
  <c r="E36" i="1" s="1"/>
  <c r="C26" i="1"/>
  <c r="C23" i="1"/>
  <c r="C19" i="1"/>
  <c r="C10" i="1"/>
  <c r="C7" i="1"/>
  <c r="B26" i="1"/>
  <c r="B23" i="1"/>
  <c r="B19" i="1"/>
  <c r="B10" i="1"/>
  <c r="B7" i="1"/>
  <c r="B36" i="1" l="1"/>
  <c r="C36" i="1"/>
  <c r="G11" i="1"/>
  <c r="D6" i="1"/>
  <c r="D19" i="1"/>
  <c r="D7" i="1"/>
  <c r="G26" i="1"/>
  <c r="G23" i="1"/>
  <c r="D26" i="1"/>
  <c r="D10" i="1"/>
  <c r="D23" i="1"/>
  <c r="G20" i="1"/>
  <c r="G19" i="1" s="1"/>
  <c r="G7" i="1"/>
  <c r="D36" i="1" l="1"/>
  <c r="G6" i="1"/>
  <c r="G10" i="1"/>
  <c r="G36" i="1" s="1"/>
</calcChain>
</file>

<file path=xl/sharedStrings.xml><?xml version="1.0" encoding="utf-8"?>
<sst xmlns="http://schemas.openxmlformats.org/spreadsheetml/2006/main" count="69" uniqueCount="69">
  <si>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</si>
  <si>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</si>
  <si>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</si>
  <si>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</si>
  <si>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</si>
  <si>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</si>
  <si>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</si>
  <si>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</si>
  <si>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</si>
  <si>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</si>
  <si>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</si>
  <si>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</si>
  <si>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</si>
  <si>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</si>
  <si>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</si>
  <si>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</si>
  <si>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</si>
  <si>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</si>
  <si>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</si>
  <si>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</si>
  <si>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</si>
  <si>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</si>
  <si>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</si>
  <si>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</si>
  <si>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</si>
  <si>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</si>
  <si>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</si>
  <si>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</si>
  <si>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</si>
  <si>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</si>
  <si>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</si>
  <si>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</si>
  <si>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</si>
  <si>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</si>
  <si>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</si>
  <si>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</si>
  <si>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</si>
  <si>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</si>
  <si>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</si>
  <si>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</si>
  <si>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</si>
  <si>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</si>
  <si>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</si>
  <si>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</si>
  <si>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</si>
  <si>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</si>
  <si>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</si>
  <si>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</si>
  <si>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</si>
  <si>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</si>
  <si>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</si>
  <si>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</si>
  <si>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</si>
  <si>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</si>
  <si>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</si>
  <si>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</si>
  <si>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</si>
  <si>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</si>
  <si>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Gasto por Categoría Programática
Del 1 de Enero al 31 de Diciembre de 2023</t>
  </si>
  <si>
    <t xml:space="preserve">DIRECTOR </t>
  </si>
  <si>
    <t>JEFE DE AREA ADMINISTRATIVA Y CONTABLE</t>
  </si>
  <si>
    <t>C.JOSE FRANCISCO VARGAS ALMANZA</t>
  </si>
  <si>
    <t>C.P.MANUEL MARTINEZ MORALES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</si>
  <si>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</si>
  <si>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</si>
  <si>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</si>
  <si>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</si>
  <si>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Total del Gasto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</si>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</sst>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0" borderId="0" xfId="9" applyFont="1" applyFill="1" applyBorder="1" applyAlignment="1">
      <alignment vertical="center"/>
    </xf>
    <xf numFmtId="0" fontId="7" fillId="0" borderId="10" xfId="9" applyNumberFormat="1" applyFont="1" applyFill="1" applyBorder="1" applyAlignment="1">
      <alignment horizontal="center" vertical="center" wrapText="1"/>
    </xf>
    <xf numFmtId="0" fontId="5" fillId="0" borderId="0" xfId="0" applyFont="1" applyFill="1" applyProtection="1">
      <protection locked="0"/>
    </xf>
    <xf numFmtId="0" fontId="7" fillId="0" borderId="7" xfId="0" applyFont="1" applyBorder="1" applyAlignment="1">
      <alignment horizontal="left" inden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zoomScaleNormal="100" zoomScaleSheetLayoutView="90" workbookViewId="0">
      <selection activeCell="A36" sqref="A36:XFD3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58</v>
      </c>
      <c r="B1" s="24"/>
      <c r="C1" s="24"/>
      <c r="D1" s="24"/>
      <c r="E1" s="24"/>
      <c r="F1" s="24"/>
      <c r="G1" s="27"/>
    </row>
    <row r="2" spans="1:8" ht="15" customHeight="1" x14ac:dyDescent="0.2">
      <c r="A2" s="18"/>
      <c r="B2" s="24" t="s">
        <v>31</v>
      </c>
      <c r="C2" s="24"/>
      <c r="D2" s="24"/>
      <c r="E2" s="24"/>
      <c r="F2" s="24"/>
      <c r="G2" s="25" t="s">
        <v>30</v>
      </c>
    </row>
    <row r="3" spans="1:8" ht="24.95" customHeight="1" x14ac:dyDescent="0.2">
      <c r="A3" s="17" t="s">
        <v>63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6"/>
    </row>
    <row r="4" spans="1:8" x14ac:dyDescent="0.2">
      <c r="A4" s="19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s="22" customFormat="1" x14ac:dyDescent="0.2">
      <c r="A5" s="20"/>
      <c r="B5" s="21"/>
      <c r="C5" s="21"/>
      <c r="D5" s="21"/>
      <c r="E5" s="21"/>
      <c r="F5" s="21"/>
      <c r="G5" s="21"/>
    </row>
    <row r="6" spans="1:8" x14ac:dyDescent="0.2">
      <c r="A6" s="8" t="s">
        <v>25</v>
      </c>
      <c r="B6" s="5">
        <f t="shared" ref="B6:G6" si="0">SUM(B8,B11,B20,B24,B27,B33)</f>
        <v>5974589</v>
      </c>
      <c r="C6" s="5">
        <f t="shared" si="0"/>
        <v>1009505.03</v>
      </c>
      <c r="D6" s="5">
        <f t="shared" si="0"/>
        <v>6984094.0300000003</v>
      </c>
      <c r="E6" s="5">
        <f t="shared" si="0"/>
        <v>6674612.8000000007</v>
      </c>
      <c r="F6" s="5">
        <f t="shared" si="0"/>
        <v>6674612.8000000007</v>
      </c>
      <c r="G6" s="5">
        <f t="shared" si="0"/>
        <v>309481.22999999963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5352089</v>
      </c>
      <c r="C10" s="10">
        <f>SUM(C11:C18)</f>
        <v>882258.17</v>
      </c>
      <c r="D10" s="10">
        <f t="shared" ref="D10:G10" si="2">SUM(D11:D18)</f>
        <v>6234347.1699999999</v>
      </c>
      <c r="E10" s="10">
        <f t="shared" si="2"/>
        <v>5939102.7400000002</v>
      </c>
      <c r="F10" s="10">
        <f t="shared" si="2"/>
        <v>5939102.7400000002</v>
      </c>
      <c r="G10" s="10">
        <f t="shared" si="2"/>
        <v>295244.4299999997</v>
      </c>
      <c r="H10" s="9">
        <v>0</v>
      </c>
    </row>
    <row r="11" spans="1:8" x14ac:dyDescent="0.2">
      <c r="A11" s="14" t="s">
        <v>4</v>
      </c>
      <c r="B11" s="11">
        <v>5352089</v>
      </c>
      <c r="C11" s="11">
        <v>882258.17</v>
      </c>
      <c r="D11" s="11">
        <f t="shared" ref="D11:D18" si="3">B11+C11</f>
        <v>6234347.1699999999</v>
      </c>
      <c r="E11" s="11">
        <v>5939102.7400000002</v>
      </c>
      <c r="F11" s="11">
        <v>5939102.7400000002</v>
      </c>
      <c r="G11" s="11">
        <f t="shared" ref="G11:G18" si="4">D11-E11</f>
        <v>295244.4299999997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622500</v>
      </c>
      <c r="C19" s="10">
        <f>SUM(C20:C22)</f>
        <v>127246.86</v>
      </c>
      <c r="D19" s="10">
        <f t="shared" ref="D19:G19" si="5">SUM(D20:D22)</f>
        <v>749746.86</v>
      </c>
      <c r="E19" s="10">
        <f t="shared" si="5"/>
        <v>735510.06</v>
      </c>
      <c r="F19" s="10">
        <f t="shared" si="5"/>
        <v>735510.06</v>
      </c>
      <c r="G19" s="10">
        <f t="shared" si="5"/>
        <v>14236.79999999993</v>
      </c>
      <c r="H19" s="9">
        <v>0</v>
      </c>
    </row>
    <row r="20" spans="1:8" x14ac:dyDescent="0.2">
      <c r="A20" s="14" t="s">
        <v>13</v>
      </c>
      <c r="B20" s="11">
        <v>622500</v>
      </c>
      <c r="C20" s="11">
        <v>127246.86</v>
      </c>
      <c r="D20" s="11">
        <f t="shared" ref="D20:D22" si="6">B20+C20</f>
        <v>749746.86</v>
      </c>
      <c r="E20" s="11">
        <v>735510.06</v>
      </c>
      <c r="F20" s="11">
        <v>735510.06</v>
      </c>
      <c r="G20" s="11">
        <f t="shared" ref="G20:G22" si="7">D20-E20</f>
        <v>14236.79999999993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64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/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>
        <v>0</v>
      </c>
    </row>
    <row r="33" spans="1:8" x14ac:dyDescent="0.2">
      <c r="A33" s="15" t="s">
        <v>65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54</v>
      </c>
    </row>
    <row r="34" spans="1:8" x14ac:dyDescent="0.2">
      <c r="A34" s="15" t="s">
        <v>66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55</v>
      </c>
    </row>
    <row r="35" spans="1:8" x14ac:dyDescent="0.2">
      <c r="A35" s="15" t="s">
        <v>68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56</v>
      </c>
    </row>
    <row r="36" spans="1:8" ht="13.5" customHeight="1" x14ac:dyDescent="0.2">
      <c r="A36" s="23" t="s">
        <v>67</v>
      </c>
      <c r="B36" s="12">
        <f>SUM(B7+B10+B19+B23+B26+B32+B34+B35)</f>
        <v>5974589</v>
      </c>
      <c r="C36" s="12">
        <f t="shared" ref="C36:G36" si="17">SUM(C7+C10+C19+C23+C26+C32+C34+C35)</f>
        <v>1009505.03</v>
      </c>
      <c r="D36" s="12">
        <f t="shared" si="17"/>
        <v>6984094.0300000003</v>
      </c>
      <c r="E36" s="12">
        <f t="shared" si="17"/>
        <v>6674612.8000000007</v>
      </c>
      <c r="F36" s="12">
        <f t="shared" si="17"/>
        <v>6674612.8000000007</v>
      </c>
      <c r="G36" s="12">
        <f t="shared" si="17"/>
        <v>309481.22999999963</v>
      </c>
    </row>
    <row r="37" spans="1:8" x14ac:dyDescent="0.2">
      <c r="A37" s="16" t="s">
        <v>57</v>
      </c>
    </row>
    <row r="38" spans="1:8" x14ac:dyDescent="0.2">
      <c r="A38" s="1" t="s">
        <v>59</v>
      </c>
      <c r="B38" s="1" t="s">
        <v>60</v>
      </c>
    </row>
    <row r="40" spans="1:8" x14ac:dyDescent="0.2">
      <c r="A40" s="1" t="s">
        <v>61</v>
      </c>
      <c r="B40" s="1" t="s">
        <v>62</v>
      </c>
    </row>
  </sheetData>
  <sheetProtection formatCells="0" formatColumns="0" formatRows="0" autoFilter="0"/>
  <protectedRanges>
    <protectedRange sqref="A37:G65520" name="Rango1"/>
    <protectedRange sqref="C7:G30 B7 A11:B18 B10 A20:B22 B19 A24:B25 B23 B26 A8:B9 A27:B30" name="Rango1_3"/>
    <protectedRange sqref="B4:G6" name="Rango1_2_2"/>
    <protectedRange sqref="A36:G36" name="Rango1_1_2"/>
    <protectedRange sqref="B31 A32:B35 C31:G35" name="Rango1_3_2"/>
  </protectedRanges>
  <mergeCells count="3">
    <mergeCell ref="B2:F2"/>
    <mergeCell ref="G2:G3"/>
    <mergeCell ref="A1:G1"/>
  </mergeCells>
  <pageMargins left="0.25" right="0.25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2024-02-04T00:21:20Z</cp:lastPrinted>
  <dcterms:created xsi:type="dcterms:W3CDTF">2012-12-11T21:13:37Z</dcterms:created>
  <dcterms:modified xsi:type="dcterms:W3CDTF">2024-02-05T00:36:24Z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