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4to trimestre 2023\estados financieros 4to trimestre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9" i="1" l="1"/>
  <c r="K25" i="1" l="1"/>
  <c r="J25" i="1"/>
  <c r="I25" i="1"/>
  <c r="H25" i="1"/>
  <c r="G25" i="1"/>
  <c r="K18" i="1"/>
  <c r="J18" i="1"/>
  <c r="I18" i="1"/>
  <c r="H18" i="1"/>
  <c r="G18" i="1"/>
  <c r="M25" i="1" l="1"/>
  <c r="M18" i="1"/>
  <c r="M9" i="1"/>
  <c r="K27" i="1"/>
  <c r="I27" i="1"/>
  <c r="H27" i="1"/>
  <c r="J27" i="1"/>
  <c r="G27" i="1"/>
  <c r="L25" i="1"/>
  <c r="L18" i="1"/>
  <c r="L9" i="1"/>
  <c r="L27" i="1" l="1"/>
  <c r="M27" i="1"/>
</calcChain>
</file>

<file path=xl/sharedStrings.xml><?xml version="1.0" encoding="utf-8"?>
<sst xmlns="http://schemas.openxmlformats.org/spreadsheetml/2006/main" count="31" uniqueCount="31">
  <si>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</si>
  <si>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</si>
  <si>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</si>
  <si>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</si>
  <si>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</si>
  <si>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</si>
  <si>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</si>
  <si>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</si>
  <si>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</si>
  <si>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</si>
  <si>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</si>
  <si>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</si>
  <si>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</si>
  <si>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</si>
  <si>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</si>
  <si>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</si>
  <si>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</si>
  <si>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</si>
  <si>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</si>
  <si>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</si>
  <si>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</si>
  <si>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</si>
  <si>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DIRECCION GENERAL Y DE ACTIVACION FISICA</t>
  </si>
  <si>
    <t>MUEBLES DE OFICINA Y ESTANTERIA</t>
  </si>
  <si>
    <t>EQUIPO DE COMPUTO Y DE TECNOLOGIAS DE LA INFORMAC</t>
  </si>
  <si>
    <t>EQUIPOS Y APARATOS AUDIOVISUALES</t>
  </si>
  <si>
    <t>APARATOS DEPORTIVOS</t>
  </si>
  <si>
    <t>OTROS EQUIPOS DE TRANSPORTE</t>
  </si>
  <si>
    <t>EQUIPO DE COMUNICACION Y TELECOMUNICACION</t>
  </si>
  <si>
    <t>HERRAMIENTAS Y MAQUINAS-HERRAMIENTA</t>
  </si>
  <si>
    <t>Comisión Municipal del Deporte y Atención a la Juventud del Municipio de Uriangato, Guanajuato.
Programas y Proyectos de Inversión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</si>
</sst>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tabSelected="1" workbookViewId="0">
      <selection activeCell="A16" sqref="A16:M16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30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0</v>
      </c>
      <c r="H9" s="36">
        <v>0</v>
      </c>
      <c r="I9" s="36">
        <v>9228</v>
      </c>
      <c r="J9" s="36">
        <v>0</v>
      </c>
      <c r="K9" s="36">
        <v>7600</v>
      </c>
      <c r="L9" s="37">
        <f>IFERROR(K9/H9,0)</f>
        <v>0</v>
      </c>
      <c r="M9" s="38">
        <f>IFERROR(K9/I9,0)</f>
        <v>0.82358040745557004</v>
      </c>
    </row>
    <row r="10" spans="2:13" ht="22.5" x14ac:dyDescent="0.2">
      <c r="B10" s="32"/>
      <c r="C10" s="33"/>
      <c r="D10" s="34"/>
      <c r="E10" s="29">
        <v>5150</v>
      </c>
      <c r="F10" s="30" t="s">
        <v>24</v>
      </c>
      <c r="G10" s="35">
        <f>+H10</f>
        <v>15000</v>
      </c>
      <c r="H10" s="36">
        <v>15000</v>
      </c>
      <c r="I10" s="36">
        <v>21666.27</v>
      </c>
      <c r="J10" s="36">
        <v>9794.4</v>
      </c>
      <c r="K10" s="36">
        <v>21666.17</v>
      </c>
      <c r="L10" s="37">
        <f>IFERROR(K10/H10,0)</f>
        <v>1.4444113333333333</v>
      </c>
      <c r="M10" s="38">
        <f>IFERROR(K10/I10,0)</f>
        <v>0.99999538453088588</v>
      </c>
    </row>
    <row r="11" spans="2:13" x14ac:dyDescent="0.2">
      <c r="B11" s="32"/>
      <c r="C11" s="33"/>
      <c r="D11" s="34"/>
      <c r="E11" s="29">
        <v>5210</v>
      </c>
      <c r="F11" s="30" t="s">
        <v>25</v>
      </c>
      <c r="G11" s="35">
        <f>+H11</f>
        <v>1000</v>
      </c>
      <c r="H11" s="36">
        <v>1000</v>
      </c>
      <c r="I11" s="36">
        <v>700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5220</v>
      </c>
      <c r="F12" s="30" t="s">
        <v>26</v>
      </c>
      <c r="G12" s="35">
        <f>+H12</f>
        <v>1000</v>
      </c>
      <c r="H12" s="36">
        <v>1000</v>
      </c>
      <c r="I12" s="36">
        <v>1000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5490</v>
      </c>
      <c r="F13" s="30" t="s">
        <v>27</v>
      </c>
      <c r="G13" s="35">
        <f>+H13</f>
        <v>1000</v>
      </c>
      <c r="H13" s="36">
        <v>1000</v>
      </c>
      <c r="I13" s="36">
        <v>1000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/>
      <c r="C14" s="33"/>
      <c r="D14" s="34"/>
      <c r="E14" s="29">
        <v>5650</v>
      </c>
      <c r="F14" s="30" t="s">
        <v>28</v>
      </c>
      <c r="G14" s="35">
        <f>+H14</f>
        <v>1000</v>
      </c>
      <c r="H14" s="36">
        <v>1000</v>
      </c>
      <c r="I14" s="36">
        <v>9733.73</v>
      </c>
      <c r="J14" s="36">
        <v>8999</v>
      </c>
      <c r="K14" s="36">
        <v>8999</v>
      </c>
      <c r="L14" s="37">
        <f>IFERROR(K14/H14,0)</f>
        <v>8.9990000000000006</v>
      </c>
      <c r="M14" s="38">
        <f>IFERROR(K14/I14,0)</f>
        <v>0.92451711728186425</v>
      </c>
    </row>
    <row r="15" spans="2:13" x14ac:dyDescent="0.2">
      <c r="B15" s="32"/>
      <c r="C15" s="33"/>
      <c r="D15" s="34"/>
      <c r="E15" s="29">
        <v>5670</v>
      </c>
      <c r="F15" s="30" t="s">
        <v>29</v>
      </c>
      <c r="G15" s="35">
        <f>+H15</f>
        <v>25017.43</v>
      </c>
      <c r="H15" s="36">
        <v>25017.43</v>
      </c>
      <c r="I15" s="36">
        <v>9617.43</v>
      </c>
      <c r="J15" s="36">
        <v>0</v>
      </c>
      <c r="K15" s="36">
        <v>8604.32</v>
      </c>
      <c r="L15" s="37">
        <f>IFERROR(K15/H15,0)</f>
        <v>0.34393300990549386</v>
      </c>
      <c r="M15" s="38">
        <f>IFERROR(K15/I15,0)</f>
        <v>0.89465896814429624</v>
      </c>
    </row>
    <row r="16" spans="2:13" x14ac:dyDescent="0.2">
      <c r="B16" s="32"/>
      <c r="C16" s="33"/>
      <c r="D16" s="34"/>
      <c r="E16" s="39"/>
      <c r="F16" s="40"/>
      <c r="G16" s="44"/>
      <c r="H16" s="44"/>
      <c r="I16" s="44"/>
      <c r="J16" s="44"/>
      <c r="K16" s="44"/>
      <c r="L16" s="41"/>
      <c r="M16" s="42"/>
    </row>
    <row r="17" spans="2:13" x14ac:dyDescent="0.2">
      <c r="B17" s="32"/>
      <c r="C17" s="33"/>
      <c r="D17" s="27"/>
      <c r="E17" s="43"/>
      <c r="F17" s="27"/>
      <c r="G17" s="27"/>
      <c r="H17" s="27"/>
      <c r="I17" s="27"/>
      <c r="J17" s="27"/>
      <c r="K17" s="27"/>
      <c r="L17" s="27"/>
      <c r="M17" s="28"/>
    </row>
    <row r="18" spans="2:13" ht="13.15" customHeight="1" x14ac:dyDescent="0.2">
      <c r="B18" s="67" t="s">
        <v>14</v>
      </c>
      <c r="C18" s="68"/>
      <c r="D18" s="68"/>
      <c r="E18" s="68"/>
      <c r="F18" s="68"/>
      <c r="G18" s="7">
        <f>SUM(G9:G15)</f>
        <v>44017.43</v>
      </c>
      <c r="H18" s="7">
        <f>SUM(H9:H15)</f>
        <v>44017.43</v>
      </c>
      <c r="I18" s="7">
        <f>SUM(I9:I15)</f>
        <v>52945.43</v>
      </c>
      <c r="J18" s="7">
        <f>SUM(J9:J15)</f>
        <v>18793.400000000001</v>
      </c>
      <c r="K18" s="7">
        <f>SUM(K9:K15)</f>
        <v>46869.49</v>
      </c>
      <c r="L18" s="8">
        <f>IFERROR(K18/H18,0)</f>
        <v>1.0647938782432322</v>
      </c>
      <c r="M18" s="9">
        <f>IFERROR(K18/I18,0)</f>
        <v>0.88524146465521192</v>
      </c>
    </row>
    <row r="19" spans="2:13" ht="4.9000000000000004" customHeight="1" x14ac:dyDescent="0.2">
      <c r="B19" s="32"/>
      <c r="C19" s="33"/>
      <c r="D19" s="27"/>
      <c r="E19" s="43"/>
      <c r="F19" s="27"/>
      <c r="G19" s="27"/>
      <c r="H19" s="27"/>
      <c r="I19" s="27"/>
      <c r="J19" s="27"/>
      <c r="K19" s="27"/>
      <c r="L19" s="27"/>
      <c r="M19" s="28"/>
    </row>
    <row r="20" spans="2:13" ht="13.15" customHeight="1" x14ac:dyDescent="0.2">
      <c r="B20" s="69" t="s">
        <v>15</v>
      </c>
      <c r="C20" s="66"/>
      <c r="D20" s="66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13.15" customHeight="1" x14ac:dyDescent="0.2">
      <c r="B21" s="25"/>
      <c r="C21" s="66" t="s">
        <v>16</v>
      </c>
      <c r="D21" s="66"/>
      <c r="E21" s="21"/>
      <c r="F21" s="26"/>
      <c r="G21" s="27"/>
      <c r="H21" s="27"/>
      <c r="I21" s="27"/>
      <c r="J21" s="27"/>
      <c r="K21" s="27"/>
      <c r="L21" s="27"/>
      <c r="M21" s="28"/>
    </row>
    <row r="22" spans="2:13" ht="6" customHeight="1" x14ac:dyDescent="0.2">
      <c r="B22" s="45"/>
      <c r="C22" s="46"/>
      <c r="D22" s="46"/>
      <c r="E22" s="39"/>
      <c r="F22" s="46"/>
      <c r="G22" s="27"/>
      <c r="H22" s="27"/>
      <c r="I22" s="27"/>
      <c r="J22" s="27"/>
      <c r="K22" s="27"/>
      <c r="L22" s="27"/>
      <c r="M22" s="28"/>
    </row>
    <row r="23" spans="2:13" x14ac:dyDescent="0.2">
      <c r="B23" s="32"/>
      <c r="C23" s="33"/>
      <c r="D23" s="27"/>
      <c r="E23" s="43"/>
      <c r="F23" s="27"/>
      <c r="G23" s="44"/>
      <c r="H23" s="44"/>
      <c r="I23" s="44"/>
      <c r="J23" s="44"/>
      <c r="K23" s="44"/>
      <c r="L23" s="41"/>
      <c r="M23" s="42"/>
    </row>
    <row r="24" spans="2:13" x14ac:dyDescent="0.2">
      <c r="B24" s="47"/>
      <c r="C24" s="48"/>
      <c r="D24" s="49"/>
      <c r="E24" s="50"/>
      <c r="F24" s="49"/>
      <c r="G24" s="49"/>
      <c r="H24" s="49"/>
      <c r="I24" s="49"/>
      <c r="J24" s="49"/>
      <c r="K24" s="49"/>
      <c r="L24" s="49"/>
      <c r="M24" s="51"/>
    </row>
    <row r="25" spans="2:13" x14ac:dyDescent="0.2">
      <c r="B25" s="67" t="s">
        <v>17</v>
      </c>
      <c r="C25" s="68"/>
      <c r="D25" s="68"/>
      <c r="E25" s="68"/>
      <c r="F25" s="68"/>
      <c r="G25" s="7" t="e">
        <f>SUM(#REF!)</f>
        <v>#REF!</v>
      </c>
      <c r="H25" s="7" t="e">
        <f>SUM(#REF!)</f>
        <v>#REF!</v>
      </c>
      <c r="I25" s="7" t="e">
        <f>SUM(#REF!)</f>
        <v>#REF!</v>
      </c>
      <c r="J25" s="7" t="e">
        <f>SUM(#REF!)</f>
        <v>#REF!</v>
      </c>
      <c r="K25" s="7" t="e">
        <f>SUM(#REF!)</f>
        <v>#REF!</v>
      </c>
      <c r="L25" s="8">
        <f>IFERROR(K25/H25,0)</f>
        <v>0</v>
      </c>
      <c r="M25" s="9">
        <f>IFERROR(K25/I25,0)</f>
        <v>0</v>
      </c>
    </row>
    <row r="26" spans="2:13" x14ac:dyDescent="0.2">
      <c r="B26" s="4"/>
      <c r="C26" s="5"/>
      <c r="D26" s="2"/>
      <c r="E26" s="6"/>
      <c r="F26" s="2"/>
      <c r="G26" s="2"/>
      <c r="H26" s="2"/>
      <c r="I26" s="2"/>
      <c r="J26" s="2"/>
      <c r="K26" s="2"/>
      <c r="L26" s="2"/>
      <c r="M26" s="3"/>
    </row>
    <row r="27" spans="2:13" x14ac:dyDescent="0.2">
      <c r="B27" s="52" t="s">
        <v>18</v>
      </c>
      <c r="C27" s="53"/>
      <c r="D27" s="53"/>
      <c r="E27" s="53"/>
      <c r="F27" s="53"/>
      <c r="G27" s="10" t="e">
        <f>+G18+G25</f>
        <v>#REF!</v>
      </c>
      <c r="H27" s="10" t="e">
        <f>+H18+H25</f>
        <v>#REF!</v>
      </c>
      <c r="I27" s="10" t="e">
        <f>+I18+I25</f>
        <v>#REF!</v>
      </c>
      <c r="J27" s="10" t="e">
        <f>+J18+J25</f>
        <v>#REF!</v>
      </c>
      <c r="K27" s="10" t="e">
        <f>+K18+K25</f>
        <v>#REF!</v>
      </c>
      <c r="L27" s="11">
        <f>IFERROR(K27/H27,0)</f>
        <v>0</v>
      </c>
      <c r="M27" s="12">
        <f>IFERROR(K27/I27,0)</f>
        <v>0</v>
      </c>
    </row>
    <row r="28" spans="2:13" x14ac:dyDescent="0.2">
      <c r="B28" s="13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6"/>
    </row>
    <row r="29" spans="2:13" ht="15" x14ac:dyDescent="0.25">
      <c r="B29" s="17" t="s">
        <v>19</v>
      </c>
      <c r="C29" s="17"/>
      <c r="D29" s="18"/>
      <c r="E29" s="19"/>
      <c r="F29" s="18"/>
      <c r="G29" s="18"/>
      <c r="H2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7:F27"/>
    <mergeCell ref="K3:K5"/>
    <mergeCell ref="L3:M3"/>
    <mergeCell ref="L4:L5"/>
    <mergeCell ref="M4:M5"/>
    <mergeCell ref="B6:D6"/>
    <mergeCell ref="J6:K6"/>
    <mergeCell ref="C7:D7"/>
    <mergeCell ref="B18:F18"/>
    <mergeCell ref="B20:D20"/>
    <mergeCell ref="C21:D21"/>
    <mergeCell ref="B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2024-02-03T21:00:14Z</dcterms:modified>
</cp:coreProperties>
</file>