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G16" i="1"/>
  <c r="G15" i="1" s="1"/>
  <c r="F6" i="1"/>
  <c r="G7" i="1"/>
  <c r="G6" i="1" s="1"/>
  <c r="F4" i="1" l="1"/>
  <c r="G4" i="1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<sst xmlns="http://schemas.openxmlformats.org/spreadsheetml/2006/main" count="31" uniqueCount="31">
  <si>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</si>
  <si>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</si>
  <si>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</si>
  <si>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</si>
  <si>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</si>
  <si>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</si>
  <si>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</si>
  <si>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</si>
  <si>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</si>
  <si>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</si>
  <si>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</si>
  <si>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</si>
  <si>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</si>
  <si>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</si>
  <si>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</si>
  <si>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</si>
  <si>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</si>
  <si>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</si>
  <si>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</si>
  <si>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</si>
  <si>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</si>
  <si>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</si>
  <si>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</si>
  <si>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</si>
  <si>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</si>
  <si>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</si>
  <si>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Comisión Municipal del Deporte y Atención a la Juventud del Municipio de Uriangato, Guanajuato.
Estado Analítico del Activo
Del 1 de Enero AL 31 DE DICIEMBRE DEL 2022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</si>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</sst>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zoomScaleNormal="100" workbookViewId="0">
      <selection activeCell="B27" sqref="B27:D29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928512.1399999999</v>
      </c>
      <c r="D4" s="13">
        <f>SUM(D6+D15)</f>
        <v>16034885.300000001</v>
      </c>
      <c r="E4" s="13">
        <f>SUM(E6+E15)</f>
        <v>16257197.1</v>
      </c>
      <c r="F4" s="13">
        <f>SUM(F6+F15)</f>
        <v>706200.34000000043</v>
      </c>
      <c r="G4" s="13">
        <f>SUM(G6+G15)</f>
        <v>-222311.79999999946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640991.59</v>
      </c>
      <c r="D6" s="13">
        <f>SUM(D7:D13)</f>
        <v>15973363.710000001</v>
      </c>
      <c r="E6" s="13">
        <f>SUM(E7:E13)</f>
        <v>16212123.4</v>
      </c>
      <c r="F6" s="13">
        <f>SUM(F7:F13)</f>
        <v>402231.90000000037</v>
      </c>
      <c r="G6" s="18">
        <f>SUM(G7:G13)</f>
        <v>-238759.68999999959</v>
      </c>
    </row>
    <row r="7" spans="1:7" x14ac:dyDescent="0.2">
      <c r="A7" s="3">
        <v>1110</v>
      </c>
      <c r="B7" s="7" t="s">
        <v>9</v>
      </c>
      <c r="C7" s="18">
        <v>561906.86</v>
      </c>
      <c r="D7" s="18">
        <v>7600279.71</v>
      </c>
      <c r="E7" s="18">
        <v>7839039.4000000004</v>
      </c>
      <c r="F7" s="18">
        <f>C7+D7-E7</f>
        <v>323147.16999999993</v>
      </c>
      <c r="G7" s="18">
        <f t="shared" ref="G7:G13" si="0">F7-C7</f>
        <v>-238759.69000000006</v>
      </c>
    </row>
    <row r="8" spans="1:7" x14ac:dyDescent="0.2">
      <c r="A8" s="3">
        <v>1120</v>
      </c>
      <c r="B8" s="7" t="s">
        <v>10</v>
      </c>
      <c r="C8" s="18">
        <v>79084.73</v>
      </c>
      <c r="D8" s="18">
        <v>8373084</v>
      </c>
      <c r="E8" s="18">
        <v>8373084</v>
      </c>
      <c r="F8" s="18">
        <f t="shared" ref="F8:F13" si="1">C8+D8-E8</f>
        <v>79084.730000000447</v>
      </c>
      <c r="G8" s="18">
        <f t="shared" si="0"/>
        <v>4.5110937207937241E-10</v>
      </c>
    </row>
    <row r="9" spans="1:7" x14ac:dyDescent="0.2">
      <c r="A9" s="3">
        <v>1130</v>
      </c>
      <c r="B9" s="7" t="s">
        <v>11</v>
      </c>
      <c r="C9" s="18">
        <v>0</v>
      </c>
      <c r="D9" s="18">
        <v>0</v>
      </c>
      <c r="E9" s="18">
        <v>0</v>
      </c>
      <c r="F9" s="18">
        <f t="shared" si="1"/>
        <v>0</v>
      </c>
      <c r="G9" s="18">
        <f t="shared" si="0"/>
        <v>0</v>
      </c>
    </row>
    <row r="10" spans="1:7" x14ac:dyDescent="0.2">
      <c r="A10" s="3">
        <v>1140</v>
      </c>
      <c r="B10" s="7" t="s">
        <v>1</v>
      </c>
      <c r="C10" s="18">
        <v>0</v>
      </c>
      <c r="D10" s="18">
        <v>0</v>
      </c>
      <c r="E10" s="18">
        <v>0</v>
      </c>
      <c r="F10" s="18">
        <f t="shared" si="1"/>
        <v>0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0</v>
      </c>
      <c r="D11" s="18">
        <v>0</v>
      </c>
      <c r="E11" s="18">
        <v>0</v>
      </c>
      <c r="F11" s="18">
        <f t="shared" si="1"/>
        <v>0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0</v>
      </c>
      <c r="D13" s="18">
        <v>0</v>
      </c>
      <c r="E13" s="18">
        <v>0</v>
      </c>
      <c r="F13" s="18">
        <f t="shared" si="1"/>
        <v>0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287520.54999999993</v>
      </c>
      <c r="D15" s="13">
        <f>SUM(D16:D24)</f>
        <v>61521.59</v>
      </c>
      <c r="E15" s="13">
        <f>SUM(E16:E24)</f>
        <v>45073.7</v>
      </c>
      <c r="F15" s="13">
        <f>SUM(F16:F24)</f>
        <v>303968.44000000006</v>
      </c>
      <c r="G15" s="13">
        <f>SUM(G16:G24)</f>
        <v>16447.89000000013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0</v>
      </c>
      <c r="D18" s="19">
        <v>0</v>
      </c>
      <c r="E18" s="19">
        <v>0</v>
      </c>
      <c r="F18" s="19">
        <f t="shared" si="3"/>
        <v>0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1066062.92</v>
      </c>
      <c r="D19" s="18">
        <v>61521.59</v>
      </c>
      <c r="E19" s="18">
        <v>0</v>
      </c>
      <c r="F19" s="18">
        <f t="shared" si="3"/>
        <v>1127584.51</v>
      </c>
      <c r="G19" s="18">
        <f t="shared" si="2"/>
        <v>61521.590000000084</v>
      </c>
    </row>
    <row r="20" spans="1:7" x14ac:dyDescent="0.2">
      <c r="A20" s="3">
        <v>1250</v>
      </c>
      <c r="B20" s="7" t="s">
        <v>19</v>
      </c>
      <c r="C20" s="18">
        <v>45644.45</v>
      </c>
      <c r="D20" s="18">
        <v>0</v>
      </c>
      <c r="E20" s="18">
        <v>0</v>
      </c>
      <c r="F20" s="18">
        <f t="shared" si="3"/>
        <v>45644.45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-824186.82</v>
      </c>
      <c r="D21" s="18">
        <v>0</v>
      </c>
      <c r="E21" s="18">
        <v>45073.7</v>
      </c>
      <c r="F21" s="18">
        <f t="shared" si="3"/>
        <v>-869260.5199999999</v>
      </c>
      <c r="G21" s="18">
        <f t="shared" si="2"/>
        <v>-45073.699999999953</v>
      </c>
    </row>
    <row r="22" spans="1:7" x14ac:dyDescent="0.2">
      <c r="A22" s="3">
        <v>1270</v>
      </c>
      <c r="B22" s="7" t="s">
        <v>21</v>
      </c>
      <c r="C22" s="18">
        <v>0</v>
      </c>
      <c r="D22" s="18">
        <v>0</v>
      </c>
      <c r="E22" s="18">
        <v>0</v>
      </c>
      <c r="F22" s="18">
        <f t="shared" si="3"/>
        <v>0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  <row r="27" spans="1:7" x14ac:dyDescent="0.2">
      <c r="B27" s="24" t="s">
        <v>27</v>
      </c>
      <c r="C27" s="24" t="s">
        <v>28</v>
      </c>
      <c r="D27" s="25"/>
    </row>
    <row r="28" spans="1:7" x14ac:dyDescent="0.2">
      <c r="B28" s="24"/>
      <c r="C28" s="24"/>
      <c r="D28" s="25"/>
    </row>
    <row r="29" spans="1:7" x14ac:dyDescent="0.2">
      <c r="B29" s="24" t="s">
        <v>29</v>
      </c>
      <c r="C29" s="24" t="s">
        <v>30</v>
      </c>
      <c r="D29" s="25"/>
    </row>
  </sheetData>
  <sheetProtection formatCells="0" formatColumns="0" formatRows="0" autoFilter="0"/>
  <mergeCells count="2">
    <mergeCell ref="A1:G1"/>
    <mergeCell ref="B26:G26"/>
  </mergeCells>
  <pageMargins left="0.25" right="0.25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2023-01-26T00:46:36Z</cp:lastPrinted>
  <dcterms:created xsi:type="dcterms:W3CDTF">2014-02-09T04:04:15Z</dcterms:created>
  <dcterms:modified xsi:type="dcterms:W3CDTF">2023-01-26T00:46:47Z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