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I10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H37" i="1" l="1"/>
  <c r="G37" i="1"/>
  <c r="D37" i="1"/>
  <c r="I23" i="1"/>
  <c r="I26" i="1"/>
  <c r="I31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<sst xmlns="http://schemas.openxmlformats.org/spreadsheetml/2006/main" count="70" uniqueCount="70">
  <si>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</si>
  <si>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</si>
  <si>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</si>
  <si>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</si>
  <si>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</si>
  <si>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</si>
  <si>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</si>
  <si>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</si>
  <si>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</si>
  <si>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</si>
  <si>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</si>
  <si>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</si>
  <si>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</si>
  <si>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</si>
  <si>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</si>
  <si>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</si>
  <si>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</si>
  <si>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</si>
  <si>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</si>
  <si>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</si>
  <si>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</si>
  <si>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</si>
  <si>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</si>
  <si>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</si>
  <si>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</si>
  <si>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</si>
  <si>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</si>
  <si>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</si>
  <si>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</si>
  <si>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</si>
  <si>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</si>
  <si>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</si>
  <si>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</si>
  <si>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</si>
  <si>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</si>
  <si>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</si>
  <si>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</si>
  <si>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</si>
  <si>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</si>
  <si>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</si>
  <si>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</si>
  <si>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</si>
  <si>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</si>
  <si>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</si>
  <si>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</si>
  <si>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</si>
  <si>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</si>
  <si>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</si>
  <si>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</si>
  <si>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</si>
  <si>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</si>
  <si>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</si>
  <si>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</si>
  <si>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</si>
  <si>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</si>
  <si>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</si>
  <si>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</si>
  <si>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</si>
  <si>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</si>
  <si>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</si>
  <si>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</si>
  <si>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</si>
  <si>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</si>
  <si>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</si>
  <si>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Comisión Municipal del Deporte y Atención a la Juventud del Municipio de Uriangato, Guanajuato.
Gasto por Categoría Programática
Del 1 de Enero AL 31 DE DICIEMBRE DEL 2022</t>
  </si>
  <si>
    <t>“Bajo protesta de decir verdad declaramos que los Estados Financieros y sus notas, son razonablemente correctos y son responsabilidad del emisor”.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</si>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</sst>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topLeftCell="A22" zoomScaleNormal="100" zoomScaleSheetLayoutView="90" workbookViewId="0">
      <selection activeCell="C38" sqref="C38:D4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6080896.5499999998</v>
      </c>
      <c r="E10" s="18">
        <f>SUM(E11:E18)</f>
        <v>877056.71</v>
      </c>
      <c r="F10" s="18">
        <f t="shared" ref="F10:I10" si="1">SUM(F11:F18)</f>
        <v>6957953.2599999998</v>
      </c>
      <c r="G10" s="18">
        <f t="shared" si="1"/>
        <v>6671125.2000000002</v>
      </c>
      <c r="H10" s="18">
        <f t="shared" si="1"/>
        <v>6671125.2000000002</v>
      </c>
      <c r="I10" s="18">
        <f t="shared" si="1"/>
        <v>286828.05999999959</v>
      </c>
    </row>
    <row r="11" spans="1:9" x14ac:dyDescent="0.2">
      <c r="A11" s="27" t="s">
        <v>46</v>
      </c>
      <c r="B11" s="9"/>
      <c r="C11" s="3" t="s">
        <v>4</v>
      </c>
      <c r="D11" s="19">
        <v>6080896.5499999998</v>
      </c>
      <c r="E11" s="19">
        <v>877056.71</v>
      </c>
      <c r="F11" s="19">
        <f t="shared" ref="F11:F18" si="2">D11+E11</f>
        <v>6957953.2599999998</v>
      </c>
      <c r="G11" s="19">
        <v>6671125.2000000002</v>
      </c>
      <c r="H11" s="19">
        <v>6671125.2000000002</v>
      </c>
      <c r="I11" s="19">
        <f t="shared" ref="I11:I18" si="3">F11-G11</f>
        <v>286828.05999999959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6080896.5499999998</v>
      </c>
      <c r="E37" s="24">
        <f t="shared" ref="E37:I37" si="16">SUM(E7+E10+E19+E23+E26+E31)</f>
        <v>877056.71</v>
      </c>
      <c r="F37" s="24">
        <f t="shared" si="16"/>
        <v>6957953.2599999998</v>
      </c>
      <c r="G37" s="24">
        <f t="shared" si="16"/>
        <v>6671125.2000000002</v>
      </c>
      <c r="H37" s="24">
        <f t="shared" si="16"/>
        <v>6671125.2000000002</v>
      </c>
      <c r="I37" s="24">
        <f t="shared" si="16"/>
        <v>286828.05999999959</v>
      </c>
    </row>
    <row r="38" spans="1:9" x14ac:dyDescent="0.2">
      <c r="C38" s="1" t="s">
        <v>65</v>
      </c>
    </row>
    <row r="40" spans="1:9" x14ac:dyDescent="0.2">
      <c r="C40" s="1" t="s">
        <v>66</v>
      </c>
      <c r="D40" s="1" t="s">
        <v>67</v>
      </c>
    </row>
    <row r="42" spans="1:9" x14ac:dyDescent="0.2">
      <c r="C42" s="1" t="s">
        <v>68</v>
      </c>
      <c r="D42" s="1" t="s">
        <v>69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2023-01-30T16:55:35Z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