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 l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<sst xmlns="http://schemas.openxmlformats.org/spreadsheetml/2006/main" count="32" uniqueCount="32">
  <si>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</si>
  <si>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</si>
  <si>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</si>
  <si>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</si>
  <si>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</si>
  <si>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</si>
  <si>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</si>
  <si>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</si>
  <si>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</si>
  <si>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</si>
  <si>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</si>
  <si>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</si>
  <si>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</si>
  <si>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</si>
  <si>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</si>
  <si>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</si>
  <si>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</si>
  <si>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</si>
  <si>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</si>
  <si>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 xml:space="preserve">INVERSIÓN INICIAL PROGRAMADA   </t>
  </si>
  <si>
    <t>E0035</t>
  </si>
  <si>
    <t>DIRECCION GENERAL DE ACTIVACIÓN FÍSICA</t>
  </si>
  <si>
    <t>Muebles d oficina y estanteria</t>
  </si>
  <si>
    <t>Muebles de oficina y estantería</t>
  </si>
  <si>
    <t>Computadoras y equipo periférico</t>
  </si>
  <si>
    <t>Equipo de audio y de video</t>
  </si>
  <si>
    <t>Aparatos deportivos</t>
  </si>
  <si>
    <t>Otro equipo de transporte</t>
  </si>
  <si>
    <t>Equipo de comunicación y telecomunicacion</t>
  </si>
  <si>
    <t>Herramientas y maquinas -herramienta</t>
  </si>
  <si>
    <t>Comisión Municipal del Deporte y Atención a la Juventud del Municipio de Uriangato, Guanajuato.
Programas y Proyectos de InversiónPROGRAGAMAS Y PROYECTOS DE INVERSIÓN
Del 1 de Enero AL 31 DE DICIEMBRE DEL 2022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</si>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</sst>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M31" sqref="A1:M3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19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16" si="0">+H9</f>
        <v>0</v>
      </c>
      <c r="H9" s="36">
        <v>0</v>
      </c>
      <c r="I9" s="36">
        <v>0</v>
      </c>
      <c r="J9" s="36">
        <v>0</v>
      </c>
      <c r="K9" s="36">
        <v>0</v>
      </c>
      <c r="L9" s="37">
        <f t="shared" ref="L9:L16" si="1">IFERROR(K9/H9,0)</f>
        <v>0</v>
      </c>
      <c r="M9" s="38">
        <f t="shared" ref="M9:M16" si="2">IFERROR(K9/I9,0)</f>
        <v>0</v>
      </c>
    </row>
    <row r="10" spans="2:13" x14ac:dyDescent="0.2">
      <c r="B10" s="32"/>
      <c r="C10" s="33"/>
      <c r="D10" s="34"/>
      <c r="E10" s="29">
        <v>5111</v>
      </c>
      <c r="F10" s="30" t="s">
        <v>23</v>
      </c>
      <c r="G10" s="35">
        <f t="shared" si="0"/>
        <v>0</v>
      </c>
      <c r="H10" s="36">
        <v>0</v>
      </c>
      <c r="I10" s="36">
        <v>1899</v>
      </c>
      <c r="J10" s="36">
        <v>1899</v>
      </c>
      <c r="K10" s="36">
        <v>1899</v>
      </c>
      <c r="L10" s="37">
        <f t="shared" si="1"/>
        <v>0</v>
      </c>
      <c r="M10" s="38">
        <f t="shared" si="2"/>
        <v>1</v>
      </c>
    </row>
    <row r="11" spans="2:13" x14ac:dyDescent="0.2">
      <c r="B11" s="32"/>
      <c r="C11" s="33"/>
      <c r="D11" s="34"/>
      <c r="E11" s="29">
        <v>5151</v>
      </c>
      <c r="F11" s="30" t="s">
        <v>24</v>
      </c>
      <c r="G11" s="35">
        <f t="shared" si="0"/>
        <v>15000</v>
      </c>
      <c r="H11" s="36">
        <v>15000</v>
      </c>
      <c r="I11" s="36">
        <v>15445</v>
      </c>
      <c r="J11" s="36">
        <v>15444.8</v>
      </c>
      <c r="K11" s="36">
        <v>15444.8</v>
      </c>
      <c r="L11" s="37">
        <f t="shared" si="1"/>
        <v>1.0296533333333333</v>
      </c>
      <c r="M11" s="38">
        <f t="shared" si="2"/>
        <v>0.99998705082550987</v>
      </c>
    </row>
    <row r="12" spans="2:13" x14ac:dyDescent="0.2">
      <c r="B12" s="32"/>
      <c r="C12" s="33"/>
      <c r="D12" s="34"/>
      <c r="E12" s="29">
        <v>5211</v>
      </c>
      <c r="F12" s="30" t="s">
        <v>25</v>
      </c>
      <c r="G12" s="35">
        <f t="shared" si="0"/>
        <v>1000</v>
      </c>
      <c r="H12" s="36">
        <v>1000</v>
      </c>
      <c r="I12" s="36">
        <v>555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5221</v>
      </c>
      <c r="F13" s="30" t="s">
        <v>26</v>
      </c>
      <c r="G13" s="35">
        <f t="shared" si="0"/>
        <v>1000</v>
      </c>
      <c r="H13" s="36">
        <v>1000</v>
      </c>
      <c r="I13" s="36">
        <v>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5491</v>
      </c>
      <c r="F14" s="30" t="s">
        <v>27</v>
      </c>
      <c r="G14" s="35">
        <f t="shared" si="0"/>
        <v>1000</v>
      </c>
      <c r="H14" s="36">
        <v>1000</v>
      </c>
      <c r="I14" s="36">
        <v>35000</v>
      </c>
      <c r="J14" s="36">
        <v>34990</v>
      </c>
      <c r="K14" s="36">
        <v>34990</v>
      </c>
      <c r="L14" s="37">
        <f t="shared" si="1"/>
        <v>34.99</v>
      </c>
      <c r="M14" s="38">
        <f t="shared" si="2"/>
        <v>0.99971428571428567</v>
      </c>
    </row>
    <row r="15" spans="2:13" x14ac:dyDescent="0.2">
      <c r="B15" s="32"/>
      <c r="C15" s="33"/>
      <c r="D15" s="34"/>
      <c r="E15" s="29">
        <v>5651</v>
      </c>
      <c r="F15" s="30" t="s">
        <v>28</v>
      </c>
      <c r="G15" s="35">
        <f t="shared" si="0"/>
        <v>1000</v>
      </c>
      <c r="H15" s="36">
        <v>1000</v>
      </c>
      <c r="I15" s="36">
        <v>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5671</v>
      </c>
      <c r="F16" s="30" t="s">
        <v>29</v>
      </c>
      <c r="G16" s="35">
        <f t="shared" si="0"/>
        <v>25017.43</v>
      </c>
      <c r="H16" s="36">
        <v>25017.43</v>
      </c>
      <c r="I16" s="36">
        <v>10118.43</v>
      </c>
      <c r="J16" s="36">
        <v>9187.7900000000009</v>
      </c>
      <c r="K16" s="36">
        <v>9187.7900000000009</v>
      </c>
      <c r="L16" s="37">
        <f t="shared" si="1"/>
        <v>0.3672555494309368</v>
      </c>
      <c r="M16" s="38">
        <f t="shared" si="2"/>
        <v>0.90802525688273783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88" t="s">
        <v>14</v>
      </c>
      <c r="C19" s="89"/>
      <c r="D19" s="89"/>
      <c r="E19" s="89"/>
      <c r="F19" s="89"/>
      <c r="G19" s="7">
        <f>SUM(G9:G16)</f>
        <v>44017.43</v>
      </c>
      <c r="H19" s="7">
        <f>SUM(H9:H16)</f>
        <v>44017.43</v>
      </c>
      <c r="I19" s="7">
        <f>SUM(I9:I16)</f>
        <v>63017.43</v>
      </c>
      <c r="J19" s="7">
        <f>SUM(J9:J16)</f>
        <v>61521.590000000004</v>
      </c>
      <c r="K19" s="7">
        <f>SUM(K9:K16)</f>
        <v>61521.590000000004</v>
      </c>
      <c r="L19" s="8">
        <f>IFERROR(K19/H19,0)</f>
        <v>1.3976642888964668</v>
      </c>
      <c r="M19" s="9">
        <f>IFERROR(K19/I19,0)</f>
        <v>0.97626307515238253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90" t="s">
        <v>15</v>
      </c>
      <c r="C21" s="87"/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87" t="s">
        <v>16</v>
      </c>
      <c r="D22" s="87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35">
        <f>+H24</f>
        <v>0</v>
      </c>
      <c r="H24" s="36">
        <v>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88" t="s">
        <v>17</v>
      </c>
      <c r="C27" s="89"/>
      <c r="D27" s="89"/>
      <c r="E27" s="89"/>
      <c r="F27" s="89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5" t="s">
        <v>18</v>
      </c>
      <c r="C29" s="76"/>
      <c r="D29" s="76"/>
      <c r="E29" s="76"/>
      <c r="F29" s="76"/>
      <c r="G29" s="10">
        <f>+G19+G27</f>
        <v>44017.43</v>
      </c>
      <c r="H29" s="10">
        <f>+H19+H27</f>
        <v>44017.43</v>
      </c>
      <c r="I29" s="10">
        <f>+I19+I27</f>
        <v>63017.43</v>
      </c>
      <c r="J29" s="10">
        <f>+J19+J27</f>
        <v>61521.590000000004</v>
      </c>
      <c r="K29" s="10">
        <f>+K19+K27</f>
        <v>61521.590000000004</v>
      </c>
      <c r="L29" s="11">
        <f>IFERROR(K29/H29,0)</f>
        <v>1.3976642888964668</v>
      </c>
      <c r="M29" s="12">
        <f>IFERROR(K29/I29,0)</f>
        <v>0.97626307515238253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31</v>
      </c>
      <c r="C31" s="17"/>
      <c r="D31" s="18"/>
      <c r="E31" s="19"/>
      <c r="F31" s="18"/>
      <c r="G31" s="18"/>
      <c r="H31" s="18"/>
    </row>
  </sheetData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5" right="0.25" top="0.75" bottom="0.75" header="0.3" footer="0.3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2023-01-30T17:26:25Z</cp:lastPrinted>
  <dcterms:created xsi:type="dcterms:W3CDTF">2020-08-06T19:52:58Z</dcterms:created>
  <dcterms:modified xsi:type="dcterms:W3CDTF">2023-01-30T17:27:20Z</dcterms:modified>
</cp:coreProperties>
</file>