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2" i="4" l="1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83" i="4" l="1"/>
  <c r="Q83" i="4"/>
  <c r="I83" i="4" l="1"/>
  <c r="H83" i="4"/>
  <c r="G83" i="4"/>
  <c r="N4" i="4" l="1"/>
  <c r="Q4" i="4"/>
  <c r="P4" i="4"/>
</calcChain>
</file>

<file path=xl/sharedStrings.xml><?xml version="1.0" encoding="utf-8"?>
<sst xmlns="http://schemas.openxmlformats.org/spreadsheetml/2006/main" count="575" uniqueCount="188">
  <si>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</si>
  <si>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</si>
  <si>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</si>
  <si>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</si>
  <si>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</si>
  <si>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</si>
  <si>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</si>
  <si>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</si>
  <si>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</si>
  <si>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</si>
  <si>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</si>
  <si>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</si>
  <si>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</si>
  <si>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</si>
  <si>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</si>
  <si>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</si>
  <si>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</si>
  <si>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</si>
  <si>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</si>
  <si>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</si>
  <si>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</si>
  <si>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E0006</t>
  </si>
  <si>
    <t>ATENCION AGIL AL CIUDADANO</t>
  </si>
  <si>
    <t>5110</t>
  </si>
  <si>
    <t>BIENES MUEBLES</t>
  </si>
  <si>
    <t>SECRETARIA DEL H AYUNTAMIENTO</t>
  </si>
  <si>
    <t>31111M410050000</t>
  </si>
  <si>
    <t>E0009</t>
  </si>
  <si>
    <t>DESARROLLO DE LA ORGANIZACION COMERCIAL</t>
  </si>
  <si>
    <t>DIR FISCALIZACION DE ALCOHOLES Y DEL COM</t>
  </si>
  <si>
    <t>31111M410090000</t>
  </si>
  <si>
    <t>E0010</t>
  </si>
  <si>
    <t>ASESORIA JURIDICA A LOS ACTOS Y ACUERDOS DE AYTO</t>
  </si>
  <si>
    <t>DIRECCION JURIDICA</t>
  </si>
  <si>
    <t>31111M410140000</t>
  </si>
  <si>
    <t>E0012</t>
  </si>
  <si>
    <t>MEJORAMIENTO DE VIVIENDA</t>
  </si>
  <si>
    <t>DIRECCION DE DESARROLLO SOCIAL</t>
  </si>
  <si>
    <t>31111M410150000</t>
  </si>
  <si>
    <t>E0018</t>
  </si>
  <si>
    <t>PROFESIONALIZAR EL SECTOR TEXTIL</t>
  </si>
  <si>
    <t>DIRECCION DE DESARROLLO ECONOMICO</t>
  </si>
  <si>
    <t>31111M410170000</t>
  </si>
  <si>
    <t>E0019</t>
  </si>
  <si>
    <t>DESARROLLO URBANO ORDENADO</t>
  </si>
  <si>
    <t>DIRECCION DE DESARROLLO URBANO</t>
  </si>
  <si>
    <t>31111M410180000</t>
  </si>
  <si>
    <t>E0025</t>
  </si>
  <si>
    <t>PRESER-RESTAB EQUIL NATUR-POB MED PROT FLORA Y FAU</t>
  </si>
  <si>
    <t>DIRECCION DEL MEDIO AMBIENTE Y ORD TERR</t>
  </si>
  <si>
    <t>31111M410190000</t>
  </si>
  <si>
    <t>E0026</t>
  </si>
  <si>
    <t>PROGRAMA OPERATIVO COMUNICACION SOCIAL</t>
  </si>
  <si>
    <t>DIRECCION DE COMUNICACION SOCIAL</t>
  </si>
  <si>
    <t>31111M410210000</t>
  </si>
  <si>
    <t>E0028</t>
  </si>
  <si>
    <t>ACCION CIVICA Y CULTURAL</t>
  </si>
  <si>
    <t>DIRECCION DE EDUCACION Y CIVISMO</t>
  </si>
  <si>
    <t>31111M410220000</t>
  </si>
  <si>
    <t>E0031</t>
  </si>
  <si>
    <t>PROGRAMA PARA LA UNIVERSIDAD VIRTUAL UVEG</t>
  </si>
  <si>
    <t>E0032</t>
  </si>
  <si>
    <t>TRANSPARENCIA Y RENDICION DE CTAS ACCESO A INF PUB</t>
  </si>
  <si>
    <t>DIRECCION UNIDAD DE TRANSPARENCIA</t>
  </si>
  <si>
    <t>31111M410230000</t>
  </si>
  <si>
    <t>E0033</t>
  </si>
  <si>
    <t>SERVICIOS PUBLICOS MUNICIPALES DE CALIDAD</t>
  </si>
  <si>
    <t>DIRECCION DE SERVICIOS PUBLICOS</t>
  </si>
  <si>
    <t>31111M410240000</t>
  </si>
  <si>
    <t>E0040</t>
  </si>
  <si>
    <t>SEGURIDAD Y BIENESTAR SOCIAL</t>
  </si>
  <si>
    <t>DIRECCION DE SEGURIDAD PUBLICA</t>
  </si>
  <si>
    <t>31111M410250000</t>
  </si>
  <si>
    <t>E0044</t>
  </si>
  <si>
    <t>MEDIDAS DE SEGURIDAD MATERIA DE PROTECCION CIVIL</t>
  </si>
  <si>
    <t>DIRECCION DE PROTECCION CIVIL</t>
  </si>
  <si>
    <t>31111M410270000</t>
  </si>
  <si>
    <t>E0045</t>
  </si>
  <si>
    <t>IGUALDAD ENTRE MUJERES Y HOMBRES</t>
  </si>
  <si>
    <t>DIRECCION MUNICIPAL DE ATN PARA LA MUJER</t>
  </si>
  <si>
    <t>31111M410280000</t>
  </si>
  <si>
    <t>G0001</t>
  </si>
  <si>
    <t>FISCALIZACION Y COMERCIO REGLAMENTO DE ALCOHOLES</t>
  </si>
  <si>
    <t>K0002</t>
  </si>
  <si>
    <t>INFRAESTRUCTURA OBRA URBANA Y RURAL POR CONTRATO</t>
  </si>
  <si>
    <t>DIRECCION DE OBRAS PUBLICAS MUNICIPALES</t>
  </si>
  <si>
    <t>31111M410200000</t>
  </si>
  <si>
    <t>L0001</t>
  </si>
  <si>
    <t>JUSTICIA CONFIABLE EN MATERIA ADMINISTRATIVA</t>
  </si>
  <si>
    <t>JUZGADO MUNICIPAL</t>
  </si>
  <si>
    <t>31111M410120000</t>
  </si>
  <si>
    <t>M0001</t>
  </si>
  <si>
    <t>MANEJO EFICIENTE DE RECURSOS RECAUDADOS Y EROGADOS</t>
  </si>
  <si>
    <t>TESORERIA MUNICIPAL</t>
  </si>
  <si>
    <t>31111M410060000</t>
  </si>
  <si>
    <t>M0002</t>
  </si>
  <si>
    <t>EFICIENTAR LOS PROCESOS DE LA ADMINISTRACION</t>
  </si>
  <si>
    <t>DIRECCION DE SERVICIOS ADMINISTRATIVOS</t>
  </si>
  <si>
    <t>31111M410110000</t>
  </si>
  <si>
    <t>O0001</t>
  </si>
  <si>
    <t>FISCALIZACION Y CUMPLIM DE NORMATIVIDAD PARA MPIO</t>
  </si>
  <si>
    <t>CONTRALORIA MUNICIPAL</t>
  </si>
  <si>
    <t>31111M410100000</t>
  </si>
  <si>
    <t>P0001</t>
  </si>
  <si>
    <t>PLANEACION EVALUACION SEGUIMIENTO DEL PRESUPUESTO</t>
  </si>
  <si>
    <t>DIRECCION DE PLANEACION MUNICIPAL</t>
  </si>
  <si>
    <t>31111M410130000</t>
  </si>
  <si>
    <t>E0004</t>
  </si>
  <si>
    <t>LEGALIDAD DE LOS INTERESES Y PATRIMONIO DEL MPIO</t>
  </si>
  <si>
    <t>5150</t>
  </si>
  <si>
    <t>SINDICO MUNICIPAL</t>
  </si>
  <si>
    <t>31111M410030000</t>
  </si>
  <si>
    <t>E0005</t>
  </si>
  <si>
    <t>PRESIDENCIA ATENCION CIUDADANA SATISFECHA</t>
  </si>
  <si>
    <t>PRESIDENCIA MUNICIPAL</t>
  </si>
  <si>
    <t>31111M410040000</t>
  </si>
  <si>
    <t>E0007</t>
  </si>
  <si>
    <t>MODERNIZACION DEL SISTEMA CATASTRAL ACTUALIZADO</t>
  </si>
  <si>
    <t>DIRECCION DE CATASTRO MUNICIPAL</t>
  </si>
  <si>
    <t>31111M410070000</t>
  </si>
  <si>
    <t>E0008</t>
  </si>
  <si>
    <t>MEJORAM D SERVICIOS INFORMATICOS Y ACTUALI DE TICS</t>
  </si>
  <si>
    <t>DIR TEC DE LA INF Y TELECOMUNICACION</t>
  </si>
  <si>
    <t>31111M410080000</t>
  </si>
  <si>
    <t>E0014</t>
  </si>
  <si>
    <t>FORT DE POLIT PUBL MED PART CIUDAD EN PROG RURALES</t>
  </si>
  <si>
    <t>DIRECCION DE DESARROLLO RURAL</t>
  </si>
  <si>
    <t>31111M410160000</t>
  </si>
  <si>
    <t>E0015</t>
  </si>
  <si>
    <t>FORMACION LABORAL DESARROLLO ECONOMICO</t>
  </si>
  <si>
    <t>E0041</t>
  </si>
  <si>
    <t>ATENCION Y PREVENCION DE RIESGOS</t>
  </si>
  <si>
    <t>E0052</t>
  </si>
  <si>
    <t>ARCHIVO HISTORICO</t>
  </si>
  <si>
    <t>COORDINACION DE ARCHIVO MUNICIPAL</t>
  </si>
  <si>
    <t>31111M410300000</t>
  </si>
  <si>
    <t>5190</t>
  </si>
  <si>
    <t>E0001</t>
  </si>
  <si>
    <t>PRESIDENTE ATENCION CIUDADANA Y GUBERNAMENTAL</t>
  </si>
  <si>
    <t>5210</t>
  </si>
  <si>
    <t>PRESIDENTE MUNICIPAL</t>
  </si>
  <si>
    <t>31111M410010000</t>
  </si>
  <si>
    <t>5310</t>
  </si>
  <si>
    <t>E0002</t>
  </si>
  <si>
    <t>VIGILAR ACUERDOS DEL AYUNTAMIENTO</t>
  </si>
  <si>
    <t>5410</t>
  </si>
  <si>
    <t>REGIDORES MUNICIPALES</t>
  </si>
  <si>
    <t>31111M410020000</t>
  </si>
  <si>
    <t>E0035</t>
  </si>
  <si>
    <t>CONCIENTIZA CIUDADANOS EN SEPARACION DE DESECHOS</t>
  </si>
  <si>
    <t>5490</t>
  </si>
  <si>
    <t>5640</t>
  </si>
  <si>
    <t>5650</t>
  </si>
  <si>
    <t>E0024</t>
  </si>
  <si>
    <t>PRESERV Y RESTAB EQUIL NATURAL-POB MED PROT ANIMAL</t>
  </si>
  <si>
    <t>E0042</t>
  </si>
  <si>
    <t>MOVILIDAD REGLAMENTAL Y AGIL</t>
  </si>
  <si>
    <t>DIRECCION DE TRANSITO Y TRANSPORTE</t>
  </si>
  <si>
    <t>31111M410260000</t>
  </si>
  <si>
    <t>E0034</t>
  </si>
  <si>
    <t>ALUMBRADO PUBLICO DEL MUNICIPIO EN BUEN ESTADO</t>
  </si>
  <si>
    <t>5670</t>
  </si>
  <si>
    <t>E0037</t>
  </si>
  <si>
    <t>PROMOVER EL USO DE AGUA TRATADA</t>
  </si>
  <si>
    <t>E0038</t>
  </si>
  <si>
    <t>MEJORAR EL MANTENIMIENTO DE LAS AREAS VERDES</t>
  </si>
  <si>
    <t>K0001</t>
  </si>
  <si>
    <t>INFRAESTRUCTURA URBANA OBRAS POR ADMINISTRACION</t>
  </si>
  <si>
    <t>5690</t>
  </si>
  <si>
    <t>K000701</t>
  </si>
  <si>
    <t>INFRA DE OBRAS EN BIENES MUNICIPALES</t>
  </si>
  <si>
    <t>6120</t>
  </si>
  <si>
    <t>OBRA</t>
  </si>
  <si>
    <t>6140</t>
  </si>
  <si>
    <t>K000301</t>
  </si>
  <si>
    <t>INFRAESTRUCTURA DE OBRA DRENAJES ZONA URBANA</t>
  </si>
  <si>
    <t>K000401</t>
  </si>
  <si>
    <t>INFRAESTRUCTURA DE OBRA ELECTRIFICACIONES ZONA URB</t>
  </si>
  <si>
    <t>K000402</t>
  </si>
  <si>
    <t>INFRAESTRUCTURA DE OBRA ELECTRIFICACIONES ZONA RUR</t>
  </si>
  <si>
    <t>K000501</t>
  </si>
  <si>
    <t>INFRAESTRUCTURA DE OBRA PAVIMENTACIONES ZONA URBAN</t>
  </si>
  <si>
    <t>K000502</t>
  </si>
  <si>
    <t>INFRAESTRUCTURA DE OBRA PAVIMENTACIONES ZONA RURAL</t>
  </si>
  <si>
    <t>K000601</t>
  </si>
  <si>
    <t>INFRAESTRUCTURA DE OBRA CAMINOS RURALES</t>
  </si>
  <si>
    <t>6150</t>
  </si>
  <si>
    <t>Municipio de Uriangato Gto.
Programas y Proyectos de Inversión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</si>
</sst>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abSelected="1" workbookViewId="0">
      <selection activeCell="G83" sqref="G83:I83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5" t="s">
        <v>187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10000</v>
      </c>
      <c r="H4" s="10">
        <v>10000</v>
      </c>
      <c r="I4" s="10">
        <v>0</v>
      </c>
      <c r="J4" s="5"/>
      <c r="K4" s="5"/>
      <c r="L4" s="5"/>
      <c r="M4" s="8" t="s">
        <v>17</v>
      </c>
      <c r="N4" s="7">
        <f t="shared" ref="N4:N35" si="0">IF(G4&gt;0,I4/G4,0)</f>
        <v>0</v>
      </c>
      <c r="O4" s="7">
        <f t="shared" ref="O4:O35" si="1">IF(H4&gt;0,I4/H4,0)</f>
        <v>0</v>
      </c>
      <c r="P4" s="6">
        <f t="shared" ref="P4:P35" si="2">IF(J4=0,0,L4/J4)</f>
        <v>0</v>
      </c>
      <c r="Q4" s="6">
        <f t="shared" ref="Q4:Q35" si="3">IF(L4=0,0,L4/K4)</f>
        <v>0</v>
      </c>
    </row>
    <row r="5" spans="1:17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6500</v>
      </c>
      <c r="H5" s="10">
        <v>6500</v>
      </c>
      <c r="I5" s="10">
        <v>3900</v>
      </c>
      <c r="J5" s="5"/>
      <c r="K5" s="5"/>
      <c r="L5" s="5"/>
      <c r="M5" s="8" t="s">
        <v>17</v>
      </c>
      <c r="N5" s="7">
        <f t="shared" si="0"/>
        <v>0.6</v>
      </c>
      <c r="O5" s="7">
        <f t="shared" si="1"/>
        <v>0.6</v>
      </c>
      <c r="P5" s="6">
        <f t="shared" si="2"/>
        <v>0</v>
      </c>
      <c r="Q5" s="6">
        <f t="shared" si="3"/>
        <v>0</v>
      </c>
    </row>
    <row r="6" spans="1:17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12000</v>
      </c>
      <c r="H6" s="10">
        <v>12000</v>
      </c>
      <c r="I6" s="10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2" t="s">
        <v>35</v>
      </c>
      <c r="B7" s="12" t="s">
        <v>36</v>
      </c>
      <c r="C7" s="12" t="s">
        <v>23</v>
      </c>
      <c r="D7" s="12" t="s">
        <v>24</v>
      </c>
      <c r="E7" s="12" t="s">
        <v>38</v>
      </c>
      <c r="F7" s="12" t="s">
        <v>37</v>
      </c>
      <c r="G7" s="10">
        <v>6000</v>
      </c>
      <c r="H7" s="10">
        <v>6000</v>
      </c>
      <c r="I7" s="10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2" t="s">
        <v>39</v>
      </c>
      <c r="B8" s="12" t="s">
        <v>40</v>
      </c>
      <c r="C8" s="12" t="s">
        <v>23</v>
      </c>
      <c r="D8" s="12" t="s">
        <v>24</v>
      </c>
      <c r="E8" s="12" t="s">
        <v>42</v>
      </c>
      <c r="F8" s="12" t="s">
        <v>41</v>
      </c>
      <c r="G8" s="10">
        <v>0</v>
      </c>
      <c r="H8" s="10">
        <v>20000</v>
      </c>
      <c r="I8" s="10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2" t="s">
        <v>43</v>
      </c>
      <c r="B9" s="12" t="s">
        <v>44</v>
      </c>
      <c r="C9" s="12" t="s">
        <v>23</v>
      </c>
      <c r="D9" s="12" t="s">
        <v>24</v>
      </c>
      <c r="E9" s="12" t="s">
        <v>46</v>
      </c>
      <c r="F9" s="12" t="s">
        <v>45</v>
      </c>
      <c r="G9" s="10">
        <v>8000</v>
      </c>
      <c r="H9" s="10">
        <v>8000</v>
      </c>
      <c r="I9" s="10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2" t="s">
        <v>47</v>
      </c>
      <c r="B10" s="12" t="s">
        <v>48</v>
      </c>
      <c r="C10" s="12" t="s">
        <v>23</v>
      </c>
      <c r="D10" s="12" t="s">
        <v>24</v>
      </c>
      <c r="E10" s="12" t="s">
        <v>50</v>
      </c>
      <c r="F10" s="12" t="s">
        <v>49</v>
      </c>
      <c r="G10" s="10">
        <v>5000</v>
      </c>
      <c r="H10" s="10">
        <v>5000</v>
      </c>
      <c r="I10" s="10">
        <v>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x14ac:dyDescent="0.25">
      <c r="A11" s="12" t="s">
        <v>51</v>
      </c>
      <c r="B11" s="12" t="s">
        <v>52</v>
      </c>
      <c r="C11" s="12" t="s">
        <v>23</v>
      </c>
      <c r="D11" s="12" t="s">
        <v>24</v>
      </c>
      <c r="E11" s="12" t="s">
        <v>54</v>
      </c>
      <c r="F11" s="12" t="s">
        <v>53</v>
      </c>
      <c r="G11" s="10">
        <v>15000</v>
      </c>
      <c r="H11" s="10">
        <v>15000</v>
      </c>
      <c r="I11" s="10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2" t="s">
        <v>55</v>
      </c>
      <c r="B12" s="12" t="s">
        <v>56</v>
      </c>
      <c r="C12" s="12" t="s">
        <v>23</v>
      </c>
      <c r="D12" s="12" t="s">
        <v>24</v>
      </c>
      <c r="E12" s="12" t="s">
        <v>58</v>
      </c>
      <c r="F12" s="12" t="s">
        <v>57</v>
      </c>
      <c r="G12" s="10">
        <v>0</v>
      </c>
      <c r="H12" s="10">
        <v>11000</v>
      </c>
      <c r="I12" s="10">
        <v>0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A13" s="12" t="s">
        <v>59</v>
      </c>
      <c r="B13" s="12" t="s">
        <v>60</v>
      </c>
      <c r="C13" s="12" t="s">
        <v>23</v>
      </c>
      <c r="D13" s="12" t="s">
        <v>24</v>
      </c>
      <c r="E13" s="12" t="s">
        <v>58</v>
      </c>
      <c r="F13" s="12" t="s">
        <v>57</v>
      </c>
      <c r="G13" s="10">
        <v>5000</v>
      </c>
      <c r="H13" s="10">
        <v>5000</v>
      </c>
      <c r="I13" s="10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2" t="s">
        <v>61</v>
      </c>
      <c r="B14" s="12" t="s">
        <v>62</v>
      </c>
      <c r="C14" s="12" t="s">
        <v>23</v>
      </c>
      <c r="D14" s="12" t="s">
        <v>24</v>
      </c>
      <c r="E14" s="12" t="s">
        <v>64</v>
      </c>
      <c r="F14" s="12" t="s">
        <v>63</v>
      </c>
      <c r="G14" s="10">
        <v>7000</v>
      </c>
      <c r="H14" s="10">
        <v>7000</v>
      </c>
      <c r="I14" s="10">
        <v>2520</v>
      </c>
      <c r="J14" s="5"/>
      <c r="K14" s="5"/>
      <c r="L14" s="5"/>
      <c r="M14" s="8" t="s">
        <v>17</v>
      </c>
      <c r="N14" s="7">
        <f t="shared" si="0"/>
        <v>0.36</v>
      </c>
      <c r="O14" s="7">
        <f t="shared" si="1"/>
        <v>0.36</v>
      </c>
      <c r="P14" s="6">
        <f t="shared" si="2"/>
        <v>0</v>
      </c>
      <c r="Q14" s="6">
        <f t="shared" si="3"/>
        <v>0</v>
      </c>
    </row>
    <row r="15" spans="1:17" x14ac:dyDescent="0.25">
      <c r="A15" s="12" t="s">
        <v>65</v>
      </c>
      <c r="B15" s="12" t="s">
        <v>66</v>
      </c>
      <c r="C15" s="12" t="s">
        <v>23</v>
      </c>
      <c r="D15" s="12" t="s">
        <v>24</v>
      </c>
      <c r="E15" s="12" t="s">
        <v>68</v>
      </c>
      <c r="F15" s="12" t="s">
        <v>67</v>
      </c>
      <c r="G15" s="10">
        <v>5000</v>
      </c>
      <c r="H15" s="10">
        <v>5000</v>
      </c>
      <c r="I15" s="10">
        <v>4950</v>
      </c>
      <c r="J15" s="5"/>
      <c r="K15" s="5"/>
      <c r="L15" s="5"/>
      <c r="M15" s="8" t="s">
        <v>17</v>
      </c>
      <c r="N15" s="7">
        <f t="shared" si="0"/>
        <v>0.99</v>
      </c>
      <c r="O15" s="7">
        <f t="shared" si="1"/>
        <v>0.99</v>
      </c>
      <c r="P15" s="6">
        <f t="shared" si="2"/>
        <v>0</v>
      </c>
      <c r="Q15" s="6">
        <f t="shared" si="3"/>
        <v>0</v>
      </c>
    </row>
    <row r="16" spans="1:17" x14ac:dyDescent="0.25">
      <c r="A16" s="12" t="s">
        <v>69</v>
      </c>
      <c r="B16" s="12" t="s">
        <v>70</v>
      </c>
      <c r="C16" s="12" t="s">
        <v>23</v>
      </c>
      <c r="D16" s="12" t="s">
        <v>24</v>
      </c>
      <c r="E16" s="12" t="s">
        <v>72</v>
      </c>
      <c r="F16" s="12" t="s">
        <v>71</v>
      </c>
      <c r="G16" s="10">
        <v>5000</v>
      </c>
      <c r="H16" s="10">
        <v>5000</v>
      </c>
      <c r="I16" s="10">
        <v>0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0</v>
      </c>
      <c r="P16" s="6">
        <f t="shared" si="2"/>
        <v>0</v>
      </c>
      <c r="Q16" s="6">
        <f t="shared" si="3"/>
        <v>0</v>
      </c>
    </row>
    <row r="17" spans="1:17" x14ac:dyDescent="0.25">
      <c r="A17" s="12" t="s">
        <v>73</v>
      </c>
      <c r="B17" s="12" t="s">
        <v>74</v>
      </c>
      <c r="C17" s="12" t="s">
        <v>23</v>
      </c>
      <c r="D17" s="12" t="s">
        <v>24</v>
      </c>
      <c r="E17" s="12" t="s">
        <v>76</v>
      </c>
      <c r="F17" s="12" t="s">
        <v>75</v>
      </c>
      <c r="G17" s="10">
        <v>20000</v>
      </c>
      <c r="H17" s="10">
        <v>20000</v>
      </c>
      <c r="I17" s="10">
        <v>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7" x14ac:dyDescent="0.25">
      <c r="A18" s="12" t="s">
        <v>77</v>
      </c>
      <c r="B18" s="12" t="s">
        <v>78</v>
      </c>
      <c r="C18" s="12" t="s">
        <v>23</v>
      </c>
      <c r="D18" s="12" t="s">
        <v>24</v>
      </c>
      <c r="E18" s="12" t="s">
        <v>80</v>
      </c>
      <c r="F18" s="12" t="s">
        <v>79</v>
      </c>
      <c r="G18" s="10">
        <v>3000</v>
      </c>
      <c r="H18" s="10">
        <v>3000</v>
      </c>
      <c r="I18" s="10">
        <v>0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7" x14ac:dyDescent="0.25">
      <c r="A19" s="12" t="s">
        <v>81</v>
      </c>
      <c r="B19" s="12" t="s">
        <v>82</v>
      </c>
      <c r="C19" s="12" t="s">
        <v>23</v>
      </c>
      <c r="D19" s="12" t="s">
        <v>24</v>
      </c>
      <c r="E19" s="12" t="s">
        <v>30</v>
      </c>
      <c r="F19" s="12" t="s">
        <v>29</v>
      </c>
      <c r="G19" s="10">
        <v>6847</v>
      </c>
      <c r="H19" s="10">
        <v>6847</v>
      </c>
      <c r="I19" s="10">
        <v>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2" t="s">
        <v>83</v>
      </c>
      <c r="B20" s="12" t="s">
        <v>84</v>
      </c>
      <c r="C20" s="12" t="s">
        <v>23</v>
      </c>
      <c r="D20" s="12" t="s">
        <v>24</v>
      </c>
      <c r="E20" s="12" t="s">
        <v>86</v>
      </c>
      <c r="F20" s="12" t="s">
        <v>85</v>
      </c>
      <c r="G20" s="10">
        <v>150000</v>
      </c>
      <c r="H20" s="10">
        <v>150000</v>
      </c>
      <c r="I20" s="10">
        <v>0</v>
      </c>
      <c r="J20" s="5"/>
      <c r="K20" s="5"/>
      <c r="L20" s="5"/>
      <c r="M20" s="8" t="s">
        <v>17</v>
      </c>
      <c r="N20" s="7">
        <f t="shared" si="0"/>
        <v>0</v>
      </c>
      <c r="O20" s="7">
        <f t="shared" si="1"/>
        <v>0</v>
      </c>
      <c r="P20" s="6">
        <f t="shared" si="2"/>
        <v>0</v>
      </c>
      <c r="Q20" s="6">
        <f t="shared" si="3"/>
        <v>0</v>
      </c>
    </row>
    <row r="21" spans="1:17" x14ac:dyDescent="0.25">
      <c r="A21" s="12" t="s">
        <v>87</v>
      </c>
      <c r="B21" s="12" t="s">
        <v>88</v>
      </c>
      <c r="C21" s="12" t="s">
        <v>23</v>
      </c>
      <c r="D21" s="12" t="s">
        <v>24</v>
      </c>
      <c r="E21" s="12" t="s">
        <v>90</v>
      </c>
      <c r="F21" s="12" t="s">
        <v>89</v>
      </c>
      <c r="G21" s="10">
        <v>10000</v>
      </c>
      <c r="H21" s="10">
        <v>10000</v>
      </c>
      <c r="I21" s="10">
        <v>0</v>
      </c>
      <c r="J21" s="5"/>
      <c r="K21" s="5"/>
      <c r="L21" s="5"/>
      <c r="M21" s="8" t="s">
        <v>17</v>
      </c>
      <c r="N21" s="7">
        <f t="shared" si="0"/>
        <v>0</v>
      </c>
      <c r="O21" s="7">
        <f t="shared" si="1"/>
        <v>0</v>
      </c>
      <c r="P21" s="6">
        <f t="shared" si="2"/>
        <v>0</v>
      </c>
      <c r="Q21" s="6">
        <f t="shared" si="3"/>
        <v>0</v>
      </c>
    </row>
    <row r="22" spans="1:17" x14ac:dyDescent="0.25">
      <c r="A22" s="12" t="s">
        <v>91</v>
      </c>
      <c r="B22" s="12" t="s">
        <v>92</v>
      </c>
      <c r="C22" s="12" t="s">
        <v>23</v>
      </c>
      <c r="D22" s="12" t="s">
        <v>24</v>
      </c>
      <c r="E22" s="12" t="s">
        <v>94</v>
      </c>
      <c r="F22" s="12" t="s">
        <v>93</v>
      </c>
      <c r="G22" s="10">
        <v>12000</v>
      </c>
      <c r="H22" s="10">
        <v>22000</v>
      </c>
      <c r="I22" s="10">
        <v>0</v>
      </c>
      <c r="J22" s="5"/>
      <c r="K22" s="5"/>
      <c r="L22" s="5"/>
      <c r="M22" s="8" t="s">
        <v>17</v>
      </c>
      <c r="N22" s="7">
        <f t="shared" si="0"/>
        <v>0</v>
      </c>
      <c r="O22" s="7">
        <f t="shared" si="1"/>
        <v>0</v>
      </c>
      <c r="P22" s="6">
        <f t="shared" si="2"/>
        <v>0</v>
      </c>
      <c r="Q22" s="6">
        <f t="shared" si="3"/>
        <v>0</v>
      </c>
    </row>
    <row r="23" spans="1:17" x14ac:dyDescent="0.25">
      <c r="A23" s="12" t="s">
        <v>95</v>
      </c>
      <c r="B23" s="12" t="s">
        <v>96</v>
      </c>
      <c r="C23" s="12" t="s">
        <v>23</v>
      </c>
      <c r="D23" s="12" t="s">
        <v>24</v>
      </c>
      <c r="E23" s="12" t="s">
        <v>98</v>
      </c>
      <c r="F23" s="12" t="s">
        <v>97</v>
      </c>
      <c r="G23" s="10">
        <v>10000</v>
      </c>
      <c r="H23" s="10">
        <v>35000</v>
      </c>
      <c r="I23" s="10">
        <v>32950.379999999997</v>
      </c>
      <c r="J23" s="5"/>
      <c r="K23" s="5"/>
      <c r="L23" s="5"/>
      <c r="M23" s="8" t="s">
        <v>17</v>
      </c>
      <c r="N23" s="7">
        <f t="shared" si="0"/>
        <v>3.2950379999999999</v>
      </c>
      <c r="O23" s="7">
        <f t="shared" si="1"/>
        <v>0.94143942857142848</v>
      </c>
      <c r="P23" s="6">
        <f t="shared" si="2"/>
        <v>0</v>
      </c>
      <c r="Q23" s="6">
        <f t="shared" si="3"/>
        <v>0</v>
      </c>
    </row>
    <row r="24" spans="1:17" x14ac:dyDescent="0.25">
      <c r="A24" s="12" t="s">
        <v>99</v>
      </c>
      <c r="B24" s="12" t="s">
        <v>100</v>
      </c>
      <c r="C24" s="12" t="s">
        <v>23</v>
      </c>
      <c r="D24" s="12" t="s">
        <v>24</v>
      </c>
      <c r="E24" s="12" t="s">
        <v>102</v>
      </c>
      <c r="F24" s="12" t="s">
        <v>101</v>
      </c>
      <c r="G24" s="10">
        <v>10000</v>
      </c>
      <c r="H24" s="10">
        <v>10000</v>
      </c>
      <c r="I24" s="10">
        <v>0</v>
      </c>
      <c r="J24" s="5"/>
      <c r="K24" s="5"/>
      <c r="L24" s="5"/>
      <c r="M24" s="8" t="s">
        <v>17</v>
      </c>
      <c r="N24" s="7">
        <f t="shared" si="0"/>
        <v>0</v>
      </c>
      <c r="O24" s="7">
        <f t="shared" si="1"/>
        <v>0</v>
      </c>
      <c r="P24" s="6">
        <f t="shared" si="2"/>
        <v>0</v>
      </c>
      <c r="Q24" s="6">
        <f t="shared" si="3"/>
        <v>0</v>
      </c>
    </row>
    <row r="25" spans="1:17" x14ac:dyDescent="0.25">
      <c r="A25" s="12" t="s">
        <v>103</v>
      </c>
      <c r="B25" s="12" t="s">
        <v>104</v>
      </c>
      <c r="C25" s="12" t="s">
        <v>23</v>
      </c>
      <c r="D25" s="12" t="s">
        <v>24</v>
      </c>
      <c r="E25" s="12" t="s">
        <v>106</v>
      </c>
      <c r="F25" s="12" t="s">
        <v>105</v>
      </c>
      <c r="G25" s="10">
        <v>20982.14</v>
      </c>
      <c r="H25" s="10">
        <v>20982.14</v>
      </c>
      <c r="I25" s="10">
        <v>14499.99</v>
      </c>
      <c r="J25" s="5"/>
      <c r="K25" s="5"/>
      <c r="L25" s="5"/>
      <c r="M25" s="8" t="s">
        <v>17</v>
      </c>
      <c r="N25" s="7">
        <f t="shared" si="0"/>
        <v>0.69106344729374602</v>
      </c>
      <c r="O25" s="7">
        <f t="shared" si="1"/>
        <v>0.69106344729374602</v>
      </c>
      <c r="P25" s="6">
        <f t="shared" si="2"/>
        <v>0</v>
      </c>
      <c r="Q25" s="6">
        <f t="shared" si="3"/>
        <v>0</v>
      </c>
    </row>
    <row r="26" spans="1:17" x14ac:dyDescent="0.25">
      <c r="A26" s="12" t="s">
        <v>107</v>
      </c>
      <c r="B26" s="12" t="s">
        <v>108</v>
      </c>
      <c r="C26" s="12" t="s">
        <v>109</v>
      </c>
      <c r="D26" s="12" t="s">
        <v>24</v>
      </c>
      <c r="E26" s="12" t="s">
        <v>111</v>
      </c>
      <c r="F26" s="12" t="s">
        <v>110</v>
      </c>
      <c r="G26" s="10">
        <v>20000</v>
      </c>
      <c r="H26" s="10">
        <v>20000</v>
      </c>
      <c r="I26" s="10">
        <v>0</v>
      </c>
      <c r="J26" s="5"/>
      <c r="K26" s="5"/>
      <c r="L26" s="5"/>
      <c r="M26" s="8" t="s">
        <v>17</v>
      </c>
      <c r="N26" s="7">
        <f t="shared" si="0"/>
        <v>0</v>
      </c>
      <c r="O26" s="7">
        <f t="shared" si="1"/>
        <v>0</v>
      </c>
      <c r="P26" s="6">
        <f t="shared" si="2"/>
        <v>0</v>
      </c>
      <c r="Q26" s="6">
        <f t="shared" si="3"/>
        <v>0</v>
      </c>
    </row>
    <row r="27" spans="1:17" x14ac:dyDescent="0.25">
      <c r="A27" s="12" t="s">
        <v>112</v>
      </c>
      <c r="B27" s="12" t="s">
        <v>113</v>
      </c>
      <c r="C27" s="12" t="s">
        <v>109</v>
      </c>
      <c r="D27" s="12" t="s">
        <v>24</v>
      </c>
      <c r="E27" s="12" t="s">
        <v>115</v>
      </c>
      <c r="F27" s="12" t="s">
        <v>114</v>
      </c>
      <c r="G27" s="10">
        <v>50000</v>
      </c>
      <c r="H27" s="10">
        <v>50000</v>
      </c>
      <c r="I27" s="10">
        <v>0</v>
      </c>
      <c r="J27" s="5"/>
      <c r="K27" s="5"/>
      <c r="L27" s="5"/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7" x14ac:dyDescent="0.25">
      <c r="A28" s="12" t="s">
        <v>21</v>
      </c>
      <c r="B28" s="12" t="s">
        <v>22</v>
      </c>
      <c r="C28" s="12" t="s">
        <v>109</v>
      </c>
      <c r="D28" s="12" t="s">
        <v>24</v>
      </c>
      <c r="E28" s="12" t="s">
        <v>26</v>
      </c>
      <c r="F28" s="12" t="s">
        <v>25</v>
      </c>
      <c r="G28" s="10">
        <v>20000</v>
      </c>
      <c r="H28" s="10">
        <v>20000</v>
      </c>
      <c r="I28" s="10">
        <v>0</v>
      </c>
      <c r="J28" s="5"/>
      <c r="K28" s="5"/>
      <c r="L28" s="5"/>
      <c r="M28" s="8" t="s">
        <v>17</v>
      </c>
      <c r="N28" s="7">
        <f t="shared" si="0"/>
        <v>0</v>
      </c>
      <c r="O28" s="7">
        <f t="shared" si="1"/>
        <v>0</v>
      </c>
      <c r="P28" s="6">
        <f t="shared" si="2"/>
        <v>0</v>
      </c>
      <c r="Q28" s="6">
        <f t="shared" si="3"/>
        <v>0</v>
      </c>
    </row>
    <row r="29" spans="1:17" x14ac:dyDescent="0.25">
      <c r="A29" s="12" t="s">
        <v>116</v>
      </c>
      <c r="B29" s="12" t="s">
        <v>117</v>
      </c>
      <c r="C29" s="12" t="s">
        <v>109</v>
      </c>
      <c r="D29" s="12" t="s">
        <v>24</v>
      </c>
      <c r="E29" s="12" t="s">
        <v>119</v>
      </c>
      <c r="F29" s="12" t="s">
        <v>118</v>
      </c>
      <c r="G29" s="10">
        <v>26258.35</v>
      </c>
      <c r="H29" s="10">
        <v>26258.35</v>
      </c>
      <c r="I29" s="10">
        <v>0</v>
      </c>
      <c r="J29" s="5"/>
      <c r="K29" s="5"/>
      <c r="L29" s="5"/>
      <c r="M29" s="8" t="s">
        <v>17</v>
      </c>
      <c r="N29" s="7">
        <f t="shared" si="0"/>
        <v>0</v>
      </c>
      <c r="O29" s="7">
        <f t="shared" si="1"/>
        <v>0</v>
      </c>
      <c r="P29" s="6">
        <f t="shared" si="2"/>
        <v>0</v>
      </c>
      <c r="Q29" s="6">
        <f t="shared" si="3"/>
        <v>0</v>
      </c>
    </row>
    <row r="30" spans="1:17" x14ac:dyDescent="0.25">
      <c r="A30" s="12" t="s">
        <v>120</v>
      </c>
      <c r="B30" s="12" t="s">
        <v>121</v>
      </c>
      <c r="C30" s="12" t="s">
        <v>109</v>
      </c>
      <c r="D30" s="12" t="s">
        <v>24</v>
      </c>
      <c r="E30" s="12" t="s">
        <v>123</v>
      </c>
      <c r="F30" s="12" t="s">
        <v>122</v>
      </c>
      <c r="G30" s="10">
        <v>60000</v>
      </c>
      <c r="H30" s="10">
        <v>42700</v>
      </c>
      <c r="I30" s="10">
        <v>0</v>
      </c>
      <c r="J30" s="5"/>
      <c r="K30" s="5"/>
      <c r="L30" s="5"/>
      <c r="M30" s="8" t="s">
        <v>17</v>
      </c>
      <c r="N30" s="7">
        <f t="shared" si="0"/>
        <v>0</v>
      </c>
      <c r="O30" s="7">
        <f t="shared" si="1"/>
        <v>0</v>
      </c>
      <c r="P30" s="6">
        <f t="shared" si="2"/>
        <v>0</v>
      </c>
      <c r="Q30" s="6">
        <f t="shared" si="3"/>
        <v>0</v>
      </c>
    </row>
    <row r="31" spans="1:17" x14ac:dyDescent="0.25">
      <c r="A31" s="12" t="s">
        <v>27</v>
      </c>
      <c r="B31" s="12" t="s">
        <v>28</v>
      </c>
      <c r="C31" s="12" t="s">
        <v>109</v>
      </c>
      <c r="D31" s="12" t="s">
        <v>24</v>
      </c>
      <c r="E31" s="12" t="s">
        <v>30</v>
      </c>
      <c r="F31" s="12" t="s">
        <v>29</v>
      </c>
      <c r="G31" s="10">
        <v>10000</v>
      </c>
      <c r="H31" s="10">
        <v>10000</v>
      </c>
      <c r="I31" s="10">
        <v>0</v>
      </c>
      <c r="J31" s="5"/>
      <c r="K31" s="5"/>
      <c r="L31" s="5"/>
      <c r="M31" s="8" t="s">
        <v>17</v>
      </c>
      <c r="N31" s="7">
        <f t="shared" si="0"/>
        <v>0</v>
      </c>
      <c r="O31" s="7">
        <f t="shared" si="1"/>
        <v>0</v>
      </c>
      <c r="P31" s="6">
        <f t="shared" si="2"/>
        <v>0</v>
      </c>
      <c r="Q31" s="6">
        <f t="shared" si="3"/>
        <v>0</v>
      </c>
    </row>
    <row r="32" spans="1:17" x14ac:dyDescent="0.25">
      <c r="A32" s="12" t="s">
        <v>31</v>
      </c>
      <c r="B32" s="12" t="s">
        <v>32</v>
      </c>
      <c r="C32" s="12" t="s">
        <v>109</v>
      </c>
      <c r="D32" s="12" t="s">
        <v>24</v>
      </c>
      <c r="E32" s="12" t="s">
        <v>34</v>
      </c>
      <c r="F32" s="12" t="s">
        <v>33</v>
      </c>
      <c r="G32" s="10">
        <v>14742.86</v>
      </c>
      <c r="H32" s="10">
        <v>14742.86</v>
      </c>
      <c r="I32" s="10">
        <v>0</v>
      </c>
      <c r="J32" s="5"/>
      <c r="K32" s="5"/>
      <c r="L32" s="5"/>
      <c r="M32" s="8" t="s">
        <v>17</v>
      </c>
      <c r="N32" s="7">
        <f t="shared" si="0"/>
        <v>0</v>
      </c>
      <c r="O32" s="7">
        <f t="shared" si="1"/>
        <v>0</v>
      </c>
      <c r="P32" s="6">
        <f t="shared" si="2"/>
        <v>0</v>
      </c>
      <c r="Q32" s="6">
        <f t="shared" si="3"/>
        <v>0</v>
      </c>
    </row>
    <row r="33" spans="1:17" x14ac:dyDescent="0.25">
      <c r="A33" s="12" t="s">
        <v>35</v>
      </c>
      <c r="B33" s="12" t="s">
        <v>36</v>
      </c>
      <c r="C33" s="12" t="s">
        <v>109</v>
      </c>
      <c r="D33" s="12" t="s">
        <v>24</v>
      </c>
      <c r="E33" s="12" t="s">
        <v>38</v>
      </c>
      <c r="F33" s="12" t="s">
        <v>37</v>
      </c>
      <c r="G33" s="10">
        <v>8633.42</v>
      </c>
      <c r="H33" s="10">
        <v>8633.42</v>
      </c>
      <c r="I33" s="10">
        <v>0</v>
      </c>
      <c r="J33" s="5"/>
      <c r="K33" s="5"/>
      <c r="L33" s="5"/>
      <c r="M33" s="8" t="s">
        <v>17</v>
      </c>
      <c r="N33" s="7">
        <f t="shared" si="0"/>
        <v>0</v>
      </c>
      <c r="O33" s="7">
        <f t="shared" si="1"/>
        <v>0</v>
      </c>
      <c r="P33" s="6">
        <f t="shared" si="2"/>
        <v>0</v>
      </c>
      <c r="Q33" s="6">
        <f t="shared" si="3"/>
        <v>0</v>
      </c>
    </row>
    <row r="34" spans="1:17" x14ac:dyDescent="0.25">
      <c r="A34" s="12" t="s">
        <v>124</v>
      </c>
      <c r="B34" s="12" t="s">
        <v>125</v>
      </c>
      <c r="C34" s="12" t="s">
        <v>109</v>
      </c>
      <c r="D34" s="12" t="s">
        <v>24</v>
      </c>
      <c r="E34" s="12" t="s">
        <v>127</v>
      </c>
      <c r="F34" s="12" t="s">
        <v>126</v>
      </c>
      <c r="G34" s="10">
        <v>14700</v>
      </c>
      <c r="H34" s="10">
        <v>10700</v>
      </c>
      <c r="I34" s="10">
        <v>0</v>
      </c>
      <c r="J34" s="5"/>
      <c r="K34" s="5"/>
      <c r="L34" s="5"/>
      <c r="M34" s="8" t="s">
        <v>17</v>
      </c>
      <c r="N34" s="7">
        <f t="shared" si="0"/>
        <v>0</v>
      </c>
      <c r="O34" s="7">
        <f t="shared" si="1"/>
        <v>0</v>
      </c>
      <c r="P34" s="6">
        <f t="shared" si="2"/>
        <v>0</v>
      </c>
      <c r="Q34" s="6">
        <f t="shared" si="3"/>
        <v>0</v>
      </c>
    </row>
    <row r="35" spans="1:17" x14ac:dyDescent="0.25">
      <c r="A35" s="12" t="s">
        <v>128</v>
      </c>
      <c r="B35" s="12" t="s">
        <v>129</v>
      </c>
      <c r="C35" s="12" t="s">
        <v>109</v>
      </c>
      <c r="D35" s="12" t="s">
        <v>24</v>
      </c>
      <c r="E35" s="12" t="s">
        <v>42</v>
      </c>
      <c r="F35" s="12" t="s">
        <v>41</v>
      </c>
      <c r="G35" s="10">
        <v>20000</v>
      </c>
      <c r="H35" s="10">
        <v>20000</v>
      </c>
      <c r="I35" s="10">
        <v>0</v>
      </c>
      <c r="J35" s="5"/>
      <c r="K35" s="5"/>
      <c r="L35" s="5"/>
      <c r="M35" s="8" t="s">
        <v>17</v>
      </c>
      <c r="N35" s="7">
        <f t="shared" si="0"/>
        <v>0</v>
      </c>
      <c r="O35" s="7">
        <f t="shared" si="1"/>
        <v>0</v>
      </c>
      <c r="P35" s="6">
        <f t="shared" si="2"/>
        <v>0</v>
      </c>
      <c r="Q35" s="6">
        <f t="shared" si="3"/>
        <v>0</v>
      </c>
    </row>
    <row r="36" spans="1:17" x14ac:dyDescent="0.25">
      <c r="A36" s="12" t="s">
        <v>43</v>
      </c>
      <c r="B36" s="12" t="s">
        <v>44</v>
      </c>
      <c r="C36" s="12" t="s">
        <v>109</v>
      </c>
      <c r="D36" s="12" t="s">
        <v>24</v>
      </c>
      <c r="E36" s="12" t="s">
        <v>46</v>
      </c>
      <c r="F36" s="12" t="s">
        <v>45</v>
      </c>
      <c r="G36" s="10">
        <v>8000</v>
      </c>
      <c r="H36" s="10">
        <v>8000</v>
      </c>
      <c r="I36" s="10">
        <v>0</v>
      </c>
      <c r="J36" s="5"/>
      <c r="K36" s="5"/>
      <c r="L36" s="5"/>
      <c r="M36" s="8" t="s">
        <v>17</v>
      </c>
      <c r="N36" s="7">
        <f t="shared" ref="N36:N67" si="4">IF(G36&gt;0,I36/G36,0)</f>
        <v>0</v>
      </c>
      <c r="O36" s="7">
        <f t="shared" ref="O36:O67" si="5">IF(H36&gt;0,I36/H36,0)</f>
        <v>0</v>
      </c>
      <c r="P36" s="6">
        <f t="shared" ref="P36:P67" si="6">IF(J36=0,0,L36/J36)</f>
        <v>0</v>
      </c>
      <c r="Q36" s="6">
        <f t="shared" ref="Q36:Q67" si="7">IF(L36=0,0,L36/K36)</f>
        <v>0</v>
      </c>
    </row>
    <row r="37" spans="1:17" x14ac:dyDescent="0.25">
      <c r="A37" s="12" t="s">
        <v>51</v>
      </c>
      <c r="B37" s="12" t="s">
        <v>52</v>
      </c>
      <c r="C37" s="12" t="s">
        <v>109</v>
      </c>
      <c r="D37" s="12" t="s">
        <v>24</v>
      </c>
      <c r="E37" s="12" t="s">
        <v>54</v>
      </c>
      <c r="F37" s="12" t="s">
        <v>53</v>
      </c>
      <c r="G37" s="10">
        <v>23000</v>
      </c>
      <c r="H37" s="10">
        <v>23000</v>
      </c>
      <c r="I37" s="10">
        <v>0</v>
      </c>
      <c r="J37" s="5"/>
      <c r="K37" s="5"/>
      <c r="L37" s="5"/>
      <c r="M37" s="8" t="s">
        <v>17</v>
      </c>
      <c r="N37" s="7">
        <f t="shared" si="4"/>
        <v>0</v>
      </c>
      <c r="O37" s="7">
        <f t="shared" si="5"/>
        <v>0</v>
      </c>
      <c r="P37" s="6">
        <f t="shared" si="6"/>
        <v>0</v>
      </c>
      <c r="Q37" s="6">
        <f t="shared" si="7"/>
        <v>0</v>
      </c>
    </row>
    <row r="38" spans="1:17" x14ac:dyDescent="0.25">
      <c r="A38" s="12" t="s">
        <v>55</v>
      </c>
      <c r="B38" s="12" t="s">
        <v>56</v>
      </c>
      <c r="C38" s="12" t="s">
        <v>109</v>
      </c>
      <c r="D38" s="12" t="s">
        <v>24</v>
      </c>
      <c r="E38" s="12" t="s">
        <v>58</v>
      </c>
      <c r="F38" s="12" t="s">
        <v>57</v>
      </c>
      <c r="G38" s="10">
        <v>20000</v>
      </c>
      <c r="H38" s="10">
        <v>25000</v>
      </c>
      <c r="I38" s="10">
        <v>21950</v>
      </c>
      <c r="J38" s="5"/>
      <c r="K38" s="5"/>
      <c r="L38" s="5"/>
      <c r="M38" s="8" t="s">
        <v>17</v>
      </c>
      <c r="N38" s="7">
        <f t="shared" si="4"/>
        <v>1.0974999999999999</v>
      </c>
      <c r="O38" s="7">
        <f t="shared" si="5"/>
        <v>0.878</v>
      </c>
      <c r="P38" s="6">
        <f t="shared" si="6"/>
        <v>0</v>
      </c>
      <c r="Q38" s="6">
        <f t="shared" si="7"/>
        <v>0</v>
      </c>
    </row>
    <row r="39" spans="1:17" x14ac:dyDescent="0.25">
      <c r="A39" s="12" t="s">
        <v>61</v>
      </c>
      <c r="B39" s="12" t="s">
        <v>62</v>
      </c>
      <c r="C39" s="12" t="s">
        <v>109</v>
      </c>
      <c r="D39" s="12" t="s">
        <v>24</v>
      </c>
      <c r="E39" s="12" t="s">
        <v>64</v>
      </c>
      <c r="F39" s="12" t="s">
        <v>63</v>
      </c>
      <c r="G39" s="10">
        <v>9000</v>
      </c>
      <c r="H39" s="10">
        <v>9000</v>
      </c>
      <c r="I39" s="10">
        <v>0</v>
      </c>
      <c r="J39" s="5"/>
      <c r="K39" s="5"/>
      <c r="L39" s="5"/>
      <c r="M39" s="8" t="s">
        <v>17</v>
      </c>
      <c r="N39" s="7">
        <f t="shared" si="4"/>
        <v>0</v>
      </c>
      <c r="O39" s="7">
        <f t="shared" si="5"/>
        <v>0</v>
      </c>
      <c r="P39" s="6">
        <f t="shared" si="6"/>
        <v>0</v>
      </c>
      <c r="Q39" s="6">
        <f t="shared" si="7"/>
        <v>0</v>
      </c>
    </row>
    <row r="40" spans="1:17" x14ac:dyDescent="0.25">
      <c r="A40" s="12" t="s">
        <v>65</v>
      </c>
      <c r="B40" s="12" t="s">
        <v>66</v>
      </c>
      <c r="C40" s="12" t="s">
        <v>109</v>
      </c>
      <c r="D40" s="12" t="s">
        <v>24</v>
      </c>
      <c r="E40" s="12" t="s">
        <v>68</v>
      </c>
      <c r="F40" s="12" t="s">
        <v>67</v>
      </c>
      <c r="G40" s="10">
        <v>10000</v>
      </c>
      <c r="H40" s="10">
        <v>10000</v>
      </c>
      <c r="I40" s="10">
        <v>0</v>
      </c>
      <c r="J40" s="5"/>
      <c r="K40" s="5"/>
      <c r="L40" s="5"/>
      <c r="M40" s="8" t="s">
        <v>17</v>
      </c>
      <c r="N40" s="7">
        <f t="shared" si="4"/>
        <v>0</v>
      </c>
      <c r="O40" s="7">
        <f t="shared" si="5"/>
        <v>0</v>
      </c>
      <c r="P40" s="6">
        <f t="shared" si="6"/>
        <v>0</v>
      </c>
      <c r="Q40" s="6">
        <f t="shared" si="7"/>
        <v>0</v>
      </c>
    </row>
    <row r="41" spans="1:17" x14ac:dyDescent="0.25">
      <c r="A41" s="12" t="s">
        <v>130</v>
      </c>
      <c r="B41" s="12" t="s">
        <v>131</v>
      </c>
      <c r="C41" s="12" t="s">
        <v>109</v>
      </c>
      <c r="D41" s="12" t="s">
        <v>24</v>
      </c>
      <c r="E41" s="12" t="s">
        <v>72</v>
      </c>
      <c r="F41" s="12" t="s">
        <v>71</v>
      </c>
      <c r="G41" s="10">
        <v>8000</v>
      </c>
      <c r="H41" s="10">
        <v>8000</v>
      </c>
      <c r="I41" s="10">
        <v>0</v>
      </c>
      <c r="J41" s="5"/>
      <c r="K41" s="5"/>
      <c r="L41" s="5"/>
      <c r="M41" s="8" t="s">
        <v>17</v>
      </c>
      <c r="N41" s="7">
        <f t="shared" si="4"/>
        <v>0</v>
      </c>
      <c r="O41" s="7">
        <f t="shared" si="5"/>
        <v>0</v>
      </c>
      <c r="P41" s="6">
        <f t="shared" si="6"/>
        <v>0</v>
      </c>
      <c r="Q41" s="6">
        <f t="shared" si="7"/>
        <v>0</v>
      </c>
    </row>
    <row r="42" spans="1:17" x14ac:dyDescent="0.25">
      <c r="A42" s="12" t="s">
        <v>73</v>
      </c>
      <c r="B42" s="12" t="s">
        <v>74</v>
      </c>
      <c r="C42" s="12" t="s">
        <v>109</v>
      </c>
      <c r="D42" s="12" t="s">
        <v>24</v>
      </c>
      <c r="E42" s="12" t="s">
        <v>76</v>
      </c>
      <c r="F42" s="12" t="s">
        <v>75</v>
      </c>
      <c r="G42" s="10">
        <v>10000</v>
      </c>
      <c r="H42" s="10">
        <v>10000</v>
      </c>
      <c r="I42" s="10">
        <v>0</v>
      </c>
      <c r="J42" s="5"/>
      <c r="K42" s="5"/>
      <c r="L42" s="5"/>
      <c r="M42" s="8" t="s">
        <v>17</v>
      </c>
      <c r="N42" s="7">
        <f t="shared" si="4"/>
        <v>0</v>
      </c>
      <c r="O42" s="7">
        <f t="shared" si="5"/>
        <v>0</v>
      </c>
      <c r="P42" s="6">
        <f t="shared" si="6"/>
        <v>0</v>
      </c>
      <c r="Q42" s="6">
        <f t="shared" si="7"/>
        <v>0</v>
      </c>
    </row>
    <row r="43" spans="1:17" x14ac:dyDescent="0.25">
      <c r="A43" s="12" t="s">
        <v>77</v>
      </c>
      <c r="B43" s="12" t="s">
        <v>78</v>
      </c>
      <c r="C43" s="12" t="s">
        <v>109</v>
      </c>
      <c r="D43" s="12" t="s">
        <v>24</v>
      </c>
      <c r="E43" s="12" t="s">
        <v>80</v>
      </c>
      <c r="F43" s="12" t="s">
        <v>79</v>
      </c>
      <c r="G43" s="10">
        <v>675.89</v>
      </c>
      <c r="H43" s="10">
        <v>13675.89</v>
      </c>
      <c r="I43" s="10">
        <v>13650</v>
      </c>
      <c r="J43" s="5"/>
      <c r="K43" s="5"/>
      <c r="L43" s="5"/>
      <c r="M43" s="8" t="s">
        <v>17</v>
      </c>
      <c r="N43" s="7">
        <f t="shared" si="4"/>
        <v>20.19559395759665</v>
      </c>
      <c r="O43" s="7">
        <f t="shared" si="5"/>
        <v>0.9981068873762512</v>
      </c>
      <c r="P43" s="6">
        <f t="shared" si="6"/>
        <v>0</v>
      </c>
      <c r="Q43" s="6">
        <f t="shared" si="7"/>
        <v>0</v>
      </c>
    </row>
    <row r="44" spans="1:17" x14ac:dyDescent="0.25">
      <c r="A44" s="12" t="s">
        <v>132</v>
      </c>
      <c r="B44" s="12" t="s">
        <v>133</v>
      </c>
      <c r="C44" s="12" t="s">
        <v>109</v>
      </c>
      <c r="D44" s="12" t="s">
        <v>24</v>
      </c>
      <c r="E44" s="12" t="s">
        <v>135</v>
      </c>
      <c r="F44" s="12" t="s">
        <v>134</v>
      </c>
      <c r="G44" s="10">
        <v>0</v>
      </c>
      <c r="H44" s="10">
        <v>30290</v>
      </c>
      <c r="I44" s="10">
        <v>0</v>
      </c>
      <c r="J44" s="5"/>
      <c r="K44" s="5"/>
      <c r="L44" s="5"/>
      <c r="M44" s="8" t="s">
        <v>17</v>
      </c>
      <c r="N44" s="7">
        <f t="shared" si="4"/>
        <v>0</v>
      </c>
      <c r="O44" s="7">
        <f t="shared" si="5"/>
        <v>0</v>
      </c>
      <c r="P44" s="6">
        <f t="shared" si="6"/>
        <v>0</v>
      </c>
      <c r="Q44" s="6">
        <f t="shared" si="7"/>
        <v>0</v>
      </c>
    </row>
    <row r="45" spans="1:17" x14ac:dyDescent="0.25">
      <c r="A45" s="12" t="s">
        <v>81</v>
      </c>
      <c r="B45" s="12" t="s">
        <v>82</v>
      </c>
      <c r="C45" s="12" t="s">
        <v>109</v>
      </c>
      <c r="D45" s="12" t="s">
        <v>24</v>
      </c>
      <c r="E45" s="12" t="s">
        <v>30</v>
      </c>
      <c r="F45" s="12" t="s">
        <v>29</v>
      </c>
      <c r="G45" s="10">
        <v>10000</v>
      </c>
      <c r="H45" s="10">
        <v>10000</v>
      </c>
      <c r="I45" s="10">
        <v>0</v>
      </c>
      <c r="J45" s="5"/>
      <c r="K45" s="5"/>
      <c r="L45" s="5"/>
      <c r="M45" s="8" t="s">
        <v>17</v>
      </c>
      <c r="N45" s="7">
        <f t="shared" si="4"/>
        <v>0</v>
      </c>
      <c r="O45" s="7">
        <f t="shared" si="5"/>
        <v>0</v>
      </c>
      <c r="P45" s="6">
        <f t="shared" si="6"/>
        <v>0</v>
      </c>
      <c r="Q45" s="6">
        <f t="shared" si="7"/>
        <v>0</v>
      </c>
    </row>
    <row r="46" spans="1:17" x14ac:dyDescent="0.25">
      <c r="A46" s="12" t="s">
        <v>83</v>
      </c>
      <c r="B46" s="12" t="s">
        <v>84</v>
      </c>
      <c r="C46" s="12" t="s">
        <v>109</v>
      </c>
      <c r="D46" s="12" t="s">
        <v>24</v>
      </c>
      <c r="E46" s="12" t="s">
        <v>86</v>
      </c>
      <c r="F46" s="12" t="s">
        <v>85</v>
      </c>
      <c r="G46" s="10">
        <v>100000</v>
      </c>
      <c r="H46" s="10">
        <v>100000</v>
      </c>
      <c r="I46" s="10">
        <v>0</v>
      </c>
      <c r="J46" s="5"/>
      <c r="K46" s="5"/>
      <c r="L46" s="5"/>
      <c r="M46" s="8" t="s">
        <v>17</v>
      </c>
      <c r="N46" s="7">
        <f t="shared" si="4"/>
        <v>0</v>
      </c>
      <c r="O46" s="7">
        <f t="shared" si="5"/>
        <v>0</v>
      </c>
      <c r="P46" s="6">
        <f t="shared" si="6"/>
        <v>0</v>
      </c>
      <c r="Q46" s="6">
        <f t="shared" si="7"/>
        <v>0</v>
      </c>
    </row>
    <row r="47" spans="1:17" x14ac:dyDescent="0.25">
      <c r="A47" s="12" t="s">
        <v>87</v>
      </c>
      <c r="B47" s="12" t="s">
        <v>88</v>
      </c>
      <c r="C47" s="12" t="s">
        <v>109</v>
      </c>
      <c r="D47" s="12" t="s">
        <v>24</v>
      </c>
      <c r="E47" s="12" t="s">
        <v>90</v>
      </c>
      <c r="F47" s="12" t="s">
        <v>89</v>
      </c>
      <c r="G47" s="10">
        <v>12110.21</v>
      </c>
      <c r="H47" s="10">
        <v>12110.21</v>
      </c>
      <c r="I47" s="10">
        <v>9600</v>
      </c>
      <c r="J47" s="5"/>
      <c r="K47" s="5"/>
      <c r="L47" s="5"/>
      <c r="M47" s="8" t="s">
        <v>17</v>
      </c>
      <c r="N47" s="7">
        <f t="shared" si="4"/>
        <v>0.79271953170093667</v>
      </c>
      <c r="O47" s="7">
        <f t="shared" si="5"/>
        <v>0.79271953170093667</v>
      </c>
      <c r="P47" s="6">
        <f t="shared" si="6"/>
        <v>0</v>
      </c>
      <c r="Q47" s="6">
        <f t="shared" si="7"/>
        <v>0</v>
      </c>
    </row>
    <row r="48" spans="1:17" x14ac:dyDescent="0.25">
      <c r="A48" s="12" t="s">
        <v>91</v>
      </c>
      <c r="B48" s="12" t="s">
        <v>92</v>
      </c>
      <c r="C48" s="12" t="s">
        <v>109</v>
      </c>
      <c r="D48" s="12" t="s">
        <v>24</v>
      </c>
      <c r="E48" s="12" t="s">
        <v>94</v>
      </c>
      <c r="F48" s="12" t="s">
        <v>93</v>
      </c>
      <c r="G48" s="10">
        <v>85942.43</v>
      </c>
      <c r="H48" s="10">
        <v>75942.429999999993</v>
      </c>
      <c r="I48" s="10">
        <v>41150</v>
      </c>
      <c r="J48" s="5"/>
      <c r="K48" s="5"/>
      <c r="L48" s="5"/>
      <c r="M48" s="8" t="s">
        <v>17</v>
      </c>
      <c r="N48" s="7">
        <f t="shared" si="4"/>
        <v>0.47880889567586121</v>
      </c>
      <c r="O48" s="7">
        <f t="shared" si="5"/>
        <v>0.54185782572403862</v>
      </c>
      <c r="P48" s="6">
        <f t="shared" si="6"/>
        <v>0</v>
      </c>
      <c r="Q48" s="6">
        <f t="shared" si="7"/>
        <v>0</v>
      </c>
    </row>
    <row r="49" spans="1:17" x14ac:dyDescent="0.25">
      <c r="A49" s="12" t="s">
        <v>95</v>
      </c>
      <c r="B49" s="12" t="s">
        <v>96</v>
      </c>
      <c r="C49" s="12" t="s">
        <v>109</v>
      </c>
      <c r="D49" s="12" t="s">
        <v>24</v>
      </c>
      <c r="E49" s="12" t="s">
        <v>98</v>
      </c>
      <c r="F49" s="12" t="s">
        <v>97</v>
      </c>
      <c r="G49" s="10">
        <v>25000</v>
      </c>
      <c r="H49" s="10">
        <v>25000</v>
      </c>
      <c r="I49" s="10">
        <v>0</v>
      </c>
      <c r="J49" s="5"/>
      <c r="K49" s="5"/>
      <c r="L49" s="5"/>
      <c r="M49" s="8" t="s">
        <v>17</v>
      </c>
      <c r="N49" s="7">
        <f t="shared" si="4"/>
        <v>0</v>
      </c>
      <c r="O49" s="7">
        <f t="shared" si="5"/>
        <v>0</v>
      </c>
      <c r="P49" s="6">
        <f t="shared" si="6"/>
        <v>0</v>
      </c>
      <c r="Q49" s="6">
        <f t="shared" si="7"/>
        <v>0</v>
      </c>
    </row>
    <row r="50" spans="1:17" x14ac:dyDescent="0.25">
      <c r="A50" s="12" t="s">
        <v>99</v>
      </c>
      <c r="B50" s="12" t="s">
        <v>100</v>
      </c>
      <c r="C50" s="12" t="s">
        <v>109</v>
      </c>
      <c r="D50" s="12" t="s">
        <v>24</v>
      </c>
      <c r="E50" s="12" t="s">
        <v>102</v>
      </c>
      <c r="F50" s="12" t="s">
        <v>101</v>
      </c>
      <c r="G50" s="10">
        <v>35500</v>
      </c>
      <c r="H50" s="10">
        <v>35500</v>
      </c>
      <c r="I50" s="10">
        <v>12300</v>
      </c>
      <c r="J50" s="5"/>
      <c r="K50" s="5"/>
      <c r="L50" s="5"/>
      <c r="M50" s="8" t="s">
        <v>17</v>
      </c>
      <c r="N50" s="7">
        <f t="shared" si="4"/>
        <v>0.3464788732394366</v>
      </c>
      <c r="O50" s="7">
        <f t="shared" si="5"/>
        <v>0.3464788732394366</v>
      </c>
      <c r="P50" s="6">
        <f t="shared" si="6"/>
        <v>0</v>
      </c>
      <c r="Q50" s="6">
        <f t="shared" si="7"/>
        <v>0</v>
      </c>
    </row>
    <row r="51" spans="1:17" x14ac:dyDescent="0.25">
      <c r="A51" s="12" t="s">
        <v>103</v>
      </c>
      <c r="B51" s="12" t="s">
        <v>104</v>
      </c>
      <c r="C51" s="12" t="s">
        <v>109</v>
      </c>
      <c r="D51" s="12" t="s">
        <v>24</v>
      </c>
      <c r="E51" s="12" t="s">
        <v>106</v>
      </c>
      <c r="F51" s="12" t="s">
        <v>105</v>
      </c>
      <c r="G51" s="10">
        <v>30738.84</v>
      </c>
      <c r="H51" s="10">
        <v>30738.84</v>
      </c>
      <c r="I51" s="10">
        <v>0</v>
      </c>
      <c r="J51" s="5"/>
      <c r="K51" s="5"/>
      <c r="L51" s="5"/>
      <c r="M51" s="8" t="s">
        <v>17</v>
      </c>
      <c r="N51" s="7">
        <f t="shared" si="4"/>
        <v>0</v>
      </c>
      <c r="O51" s="7">
        <f t="shared" si="5"/>
        <v>0</v>
      </c>
      <c r="P51" s="6">
        <f t="shared" si="6"/>
        <v>0</v>
      </c>
      <c r="Q51" s="6">
        <f t="shared" si="7"/>
        <v>0</v>
      </c>
    </row>
    <row r="52" spans="1:17" x14ac:dyDescent="0.25">
      <c r="A52" s="12" t="s">
        <v>61</v>
      </c>
      <c r="B52" s="12" t="s">
        <v>62</v>
      </c>
      <c r="C52" s="12" t="s">
        <v>136</v>
      </c>
      <c r="D52" s="12" t="s">
        <v>24</v>
      </c>
      <c r="E52" s="12" t="s">
        <v>64</v>
      </c>
      <c r="F52" s="12" t="s">
        <v>63</v>
      </c>
      <c r="G52" s="10">
        <v>5000</v>
      </c>
      <c r="H52" s="10">
        <v>5000</v>
      </c>
      <c r="I52" s="10">
        <v>0</v>
      </c>
      <c r="J52" s="5"/>
      <c r="K52" s="5"/>
      <c r="L52" s="5"/>
      <c r="M52" s="8" t="s">
        <v>17</v>
      </c>
      <c r="N52" s="7">
        <f t="shared" si="4"/>
        <v>0</v>
      </c>
      <c r="O52" s="7">
        <f t="shared" si="5"/>
        <v>0</v>
      </c>
      <c r="P52" s="6">
        <f t="shared" si="6"/>
        <v>0</v>
      </c>
      <c r="Q52" s="6">
        <f t="shared" si="7"/>
        <v>0</v>
      </c>
    </row>
    <row r="53" spans="1:17" x14ac:dyDescent="0.25">
      <c r="A53" s="12" t="s">
        <v>77</v>
      </c>
      <c r="B53" s="12" t="s">
        <v>78</v>
      </c>
      <c r="C53" s="12" t="s">
        <v>136</v>
      </c>
      <c r="D53" s="12" t="s">
        <v>24</v>
      </c>
      <c r="E53" s="12" t="s">
        <v>80</v>
      </c>
      <c r="F53" s="12" t="s">
        <v>79</v>
      </c>
      <c r="G53" s="10">
        <v>4000</v>
      </c>
      <c r="H53" s="10">
        <v>4000</v>
      </c>
      <c r="I53" s="10">
        <v>0</v>
      </c>
      <c r="J53" s="5"/>
      <c r="K53" s="5"/>
      <c r="L53" s="5"/>
      <c r="M53" s="8" t="s">
        <v>17</v>
      </c>
      <c r="N53" s="7">
        <f t="shared" si="4"/>
        <v>0</v>
      </c>
      <c r="O53" s="7">
        <f t="shared" si="5"/>
        <v>0</v>
      </c>
      <c r="P53" s="6">
        <f t="shared" si="6"/>
        <v>0</v>
      </c>
      <c r="Q53" s="6">
        <f t="shared" si="7"/>
        <v>0</v>
      </c>
    </row>
    <row r="54" spans="1:17" x14ac:dyDescent="0.25">
      <c r="A54" s="12" t="s">
        <v>91</v>
      </c>
      <c r="B54" s="12" t="s">
        <v>92</v>
      </c>
      <c r="C54" s="12" t="s">
        <v>136</v>
      </c>
      <c r="D54" s="12" t="s">
        <v>24</v>
      </c>
      <c r="E54" s="12" t="s">
        <v>94</v>
      </c>
      <c r="F54" s="12" t="s">
        <v>93</v>
      </c>
      <c r="G54" s="10">
        <v>18921.57</v>
      </c>
      <c r="H54" s="10">
        <v>18921.57</v>
      </c>
      <c r="I54" s="10">
        <v>0</v>
      </c>
      <c r="J54" s="5"/>
      <c r="K54" s="5"/>
      <c r="L54" s="5"/>
      <c r="M54" s="8" t="s">
        <v>17</v>
      </c>
      <c r="N54" s="7">
        <f t="shared" si="4"/>
        <v>0</v>
      </c>
      <c r="O54" s="7">
        <f t="shared" si="5"/>
        <v>0</v>
      </c>
      <c r="P54" s="6">
        <f t="shared" si="6"/>
        <v>0</v>
      </c>
      <c r="Q54" s="6">
        <f t="shared" si="7"/>
        <v>0</v>
      </c>
    </row>
    <row r="55" spans="1:17" x14ac:dyDescent="0.25">
      <c r="A55" s="12" t="s">
        <v>103</v>
      </c>
      <c r="B55" s="12" t="s">
        <v>104</v>
      </c>
      <c r="C55" s="12" t="s">
        <v>136</v>
      </c>
      <c r="D55" s="12" t="s">
        <v>24</v>
      </c>
      <c r="E55" s="12" t="s">
        <v>106</v>
      </c>
      <c r="F55" s="12" t="s">
        <v>105</v>
      </c>
      <c r="G55" s="10">
        <v>3822.12</v>
      </c>
      <c r="H55" s="10">
        <v>3822.12</v>
      </c>
      <c r="I55" s="10">
        <v>0</v>
      </c>
      <c r="J55" s="5"/>
      <c r="K55" s="5"/>
      <c r="L55" s="5"/>
      <c r="M55" s="8" t="s">
        <v>17</v>
      </c>
      <c r="N55" s="7">
        <f t="shared" si="4"/>
        <v>0</v>
      </c>
      <c r="O55" s="7">
        <f t="shared" si="5"/>
        <v>0</v>
      </c>
      <c r="P55" s="6">
        <f t="shared" si="6"/>
        <v>0</v>
      </c>
      <c r="Q55" s="6">
        <f t="shared" si="7"/>
        <v>0</v>
      </c>
    </row>
    <row r="56" spans="1:17" x14ac:dyDescent="0.25">
      <c r="A56" s="12" t="s">
        <v>137</v>
      </c>
      <c r="B56" s="12" t="s">
        <v>138</v>
      </c>
      <c r="C56" s="12" t="s">
        <v>139</v>
      </c>
      <c r="D56" s="12" t="s">
        <v>24</v>
      </c>
      <c r="E56" s="12" t="s">
        <v>141</v>
      </c>
      <c r="F56" s="12" t="s">
        <v>140</v>
      </c>
      <c r="G56" s="10">
        <v>20000</v>
      </c>
      <c r="H56" s="10">
        <v>20000</v>
      </c>
      <c r="I56" s="10">
        <v>0</v>
      </c>
      <c r="J56" s="5"/>
      <c r="K56" s="5"/>
      <c r="L56" s="5"/>
      <c r="M56" s="8" t="s">
        <v>17</v>
      </c>
      <c r="N56" s="7">
        <f t="shared" si="4"/>
        <v>0</v>
      </c>
      <c r="O56" s="7">
        <f t="shared" si="5"/>
        <v>0</v>
      </c>
      <c r="P56" s="6">
        <f t="shared" si="6"/>
        <v>0</v>
      </c>
      <c r="Q56" s="6">
        <f t="shared" si="7"/>
        <v>0</v>
      </c>
    </row>
    <row r="57" spans="1:17" x14ac:dyDescent="0.25">
      <c r="A57" s="12" t="s">
        <v>73</v>
      </c>
      <c r="B57" s="12" t="s">
        <v>74</v>
      </c>
      <c r="C57" s="12" t="s">
        <v>142</v>
      </c>
      <c r="D57" s="12" t="s">
        <v>24</v>
      </c>
      <c r="E57" s="12" t="s">
        <v>76</v>
      </c>
      <c r="F57" s="12" t="s">
        <v>75</v>
      </c>
      <c r="G57" s="10">
        <v>10000</v>
      </c>
      <c r="H57" s="10">
        <v>10000</v>
      </c>
      <c r="I57" s="10">
        <v>0</v>
      </c>
      <c r="J57" s="5"/>
      <c r="K57" s="5"/>
      <c r="L57" s="5"/>
      <c r="M57" s="8" t="s">
        <v>17</v>
      </c>
      <c r="N57" s="7">
        <f t="shared" si="4"/>
        <v>0</v>
      </c>
      <c r="O57" s="7">
        <f t="shared" si="5"/>
        <v>0</v>
      </c>
      <c r="P57" s="6">
        <f t="shared" si="6"/>
        <v>0</v>
      </c>
      <c r="Q57" s="6">
        <f t="shared" si="7"/>
        <v>0</v>
      </c>
    </row>
    <row r="58" spans="1:17" x14ac:dyDescent="0.25">
      <c r="A58" s="12" t="s">
        <v>143</v>
      </c>
      <c r="B58" s="12" t="s">
        <v>144</v>
      </c>
      <c r="C58" s="12" t="s">
        <v>145</v>
      </c>
      <c r="D58" s="12" t="s">
        <v>24</v>
      </c>
      <c r="E58" s="12" t="s">
        <v>147</v>
      </c>
      <c r="F58" s="12" t="s">
        <v>146</v>
      </c>
      <c r="G58" s="10">
        <v>0</v>
      </c>
      <c r="H58" s="10">
        <v>1300000</v>
      </c>
      <c r="I58" s="10">
        <v>0</v>
      </c>
      <c r="J58" s="5"/>
      <c r="K58" s="5"/>
      <c r="L58" s="5"/>
      <c r="M58" s="8" t="s">
        <v>17</v>
      </c>
      <c r="N58" s="7">
        <f t="shared" si="4"/>
        <v>0</v>
      </c>
      <c r="O58" s="7">
        <f t="shared" si="5"/>
        <v>0</v>
      </c>
      <c r="P58" s="6">
        <f t="shared" si="6"/>
        <v>0</v>
      </c>
      <c r="Q58" s="6">
        <f t="shared" si="7"/>
        <v>0</v>
      </c>
    </row>
    <row r="59" spans="1:17" x14ac:dyDescent="0.25">
      <c r="A59" s="12" t="s">
        <v>148</v>
      </c>
      <c r="B59" s="12" t="s">
        <v>149</v>
      </c>
      <c r="C59" s="12" t="s">
        <v>145</v>
      </c>
      <c r="D59" s="12" t="s">
        <v>24</v>
      </c>
      <c r="E59" s="12" t="s">
        <v>68</v>
      </c>
      <c r="F59" s="12" t="s">
        <v>67</v>
      </c>
      <c r="G59" s="10">
        <v>0</v>
      </c>
      <c r="H59" s="10">
        <v>3200000</v>
      </c>
      <c r="I59" s="10">
        <v>0</v>
      </c>
      <c r="J59" s="5"/>
      <c r="K59" s="5"/>
      <c r="L59" s="5"/>
      <c r="M59" s="8" t="s">
        <v>17</v>
      </c>
      <c r="N59" s="7">
        <f t="shared" si="4"/>
        <v>0</v>
      </c>
      <c r="O59" s="7">
        <f t="shared" si="5"/>
        <v>0</v>
      </c>
      <c r="P59" s="6">
        <f t="shared" si="6"/>
        <v>0</v>
      </c>
      <c r="Q59" s="6">
        <f t="shared" si="7"/>
        <v>0</v>
      </c>
    </row>
    <row r="60" spans="1:17" x14ac:dyDescent="0.25">
      <c r="A60" s="12" t="s">
        <v>103</v>
      </c>
      <c r="B60" s="12" t="s">
        <v>104</v>
      </c>
      <c r="C60" s="12" t="s">
        <v>150</v>
      </c>
      <c r="D60" s="12" t="s">
        <v>24</v>
      </c>
      <c r="E60" s="12" t="s">
        <v>106</v>
      </c>
      <c r="F60" s="12" t="s">
        <v>105</v>
      </c>
      <c r="G60" s="10">
        <v>36000</v>
      </c>
      <c r="H60" s="10">
        <v>36000</v>
      </c>
      <c r="I60" s="10">
        <v>0</v>
      </c>
      <c r="J60" s="5"/>
      <c r="K60" s="5"/>
      <c r="L60" s="5"/>
      <c r="M60" s="8" t="s">
        <v>17</v>
      </c>
      <c r="N60" s="7">
        <f t="shared" si="4"/>
        <v>0</v>
      </c>
      <c r="O60" s="7">
        <f t="shared" si="5"/>
        <v>0</v>
      </c>
      <c r="P60" s="6">
        <f t="shared" si="6"/>
        <v>0</v>
      </c>
      <c r="Q60" s="6">
        <f t="shared" si="7"/>
        <v>0</v>
      </c>
    </row>
    <row r="61" spans="1:17" x14ac:dyDescent="0.25">
      <c r="A61" s="12" t="s">
        <v>143</v>
      </c>
      <c r="B61" s="12" t="s">
        <v>144</v>
      </c>
      <c r="C61" s="12" t="s">
        <v>151</v>
      </c>
      <c r="D61" s="12" t="s">
        <v>24</v>
      </c>
      <c r="E61" s="12" t="s">
        <v>147</v>
      </c>
      <c r="F61" s="12" t="s">
        <v>146</v>
      </c>
      <c r="G61" s="10">
        <v>40000</v>
      </c>
      <c r="H61" s="10">
        <v>40000</v>
      </c>
      <c r="I61" s="10">
        <v>0</v>
      </c>
      <c r="J61" s="5"/>
      <c r="K61" s="5"/>
      <c r="L61" s="5"/>
      <c r="M61" s="8" t="s">
        <v>17</v>
      </c>
      <c r="N61" s="7">
        <f t="shared" si="4"/>
        <v>0</v>
      </c>
      <c r="O61" s="7">
        <f t="shared" si="5"/>
        <v>0</v>
      </c>
      <c r="P61" s="6">
        <f t="shared" si="6"/>
        <v>0</v>
      </c>
      <c r="Q61" s="6">
        <f t="shared" si="7"/>
        <v>0</v>
      </c>
    </row>
    <row r="62" spans="1:17" x14ac:dyDescent="0.25">
      <c r="A62" s="12" t="s">
        <v>99</v>
      </c>
      <c r="B62" s="12" t="s">
        <v>100</v>
      </c>
      <c r="C62" s="12" t="s">
        <v>151</v>
      </c>
      <c r="D62" s="12" t="s">
        <v>24</v>
      </c>
      <c r="E62" s="12" t="s">
        <v>102</v>
      </c>
      <c r="F62" s="12" t="s">
        <v>101</v>
      </c>
      <c r="G62" s="10">
        <v>37170.870000000003</v>
      </c>
      <c r="H62" s="10">
        <v>37170.870000000003</v>
      </c>
      <c r="I62" s="10">
        <v>0</v>
      </c>
      <c r="J62" s="5"/>
      <c r="K62" s="5"/>
      <c r="L62" s="5"/>
      <c r="M62" s="8" t="s">
        <v>17</v>
      </c>
      <c r="N62" s="7">
        <f t="shared" si="4"/>
        <v>0</v>
      </c>
      <c r="O62" s="7">
        <f t="shared" si="5"/>
        <v>0</v>
      </c>
      <c r="P62" s="6">
        <f t="shared" si="6"/>
        <v>0</v>
      </c>
      <c r="Q62" s="6">
        <f t="shared" si="7"/>
        <v>0</v>
      </c>
    </row>
    <row r="63" spans="1:17" x14ac:dyDescent="0.25">
      <c r="A63" s="12" t="s">
        <v>137</v>
      </c>
      <c r="B63" s="12" t="s">
        <v>138</v>
      </c>
      <c r="C63" s="12" t="s">
        <v>152</v>
      </c>
      <c r="D63" s="12" t="s">
        <v>24</v>
      </c>
      <c r="E63" s="12" t="s">
        <v>141</v>
      </c>
      <c r="F63" s="12" t="s">
        <v>140</v>
      </c>
      <c r="G63" s="10">
        <v>20000</v>
      </c>
      <c r="H63" s="10">
        <v>20000</v>
      </c>
      <c r="I63" s="10">
        <v>0</v>
      </c>
      <c r="J63" s="5"/>
      <c r="K63" s="5"/>
      <c r="L63" s="5"/>
      <c r="M63" s="8" t="s">
        <v>17</v>
      </c>
      <c r="N63" s="7">
        <f t="shared" si="4"/>
        <v>0</v>
      </c>
      <c r="O63" s="7">
        <f t="shared" si="5"/>
        <v>0</v>
      </c>
      <c r="P63" s="6">
        <f t="shared" si="6"/>
        <v>0</v>
      </c>
      <c r="Q63" s="6">
        <f t="shared" si="7"/>
        <v>0</v>
      </c>
    </row>
    <row r="64" spans="1:17" x14ac:dyDescent="0.25">
      <c r="A64" s="12" t="s">
        <v>120</v>
      </c>
      <c r="B64" s="12" t="s">
        <v>121</v>
      </c>
      <c r="C64" s="12" t="s">
        <v>152</v>
      </c>
      <c r="D64" s="12" t="s">
        <v>24</v>
      </c>
      <c r="E64" s="12" t="s">
        <v>123</v>
      </c>
      <c r="F64" s="12" t="s">
        <v>122</v>
      </c>
      <c r="G64" s="10">
        <v>30000</v>
      </c>
      <c r="H64" s="10">
        <v>30000</v>
      </c>
      <c r="I64" s="10">
        <v>0</v>
      </c>
      <c r="J64" s="5"/>
      <c r="K64" s="5"/>
      <c r="L64" s="5"/>
      <c r="M64" s="8" t="s">
        <v>17</v>
      </c>
      <c r="N64" s="7">
        <f t="shared" si="4"/>
        <v>0</v>
      </c>
      <c r="O64" s="7">
        <f t="shared" si="5"/>
        <v>0</v>
      </c>
      <c r="P64" s="6">
        <f t="shared" si="6"/>
        <v>0</v>
      </c>
      <c r="Q64" s="6">
        <f t="shared" si="7"/>
        <v>0</v>
      </c>
    </row>
    <row r="65" spans="1:17" x14ac:dyDescent="0.25">
      <c r="A65" s="12" t="s">
        <v>35</v>
      </c>
      <c r="B65" s="12" t="s">
        <v>36</v>
      </c>
      <c r="C65" s="12" t="s">
        <v>152</v>
      </c>
      <c r="D65" s="12" t="s">
        <v>24</v>
      </c>
      <c r="E65" s="12" t="s">
        <v>38</v>
      </c>
      <c r="F65" s="12" t="s">
        <v>37</v>
      </c>
      <c r="G65" s="10">
        <v>2000</v>
      </c>
      <c r="H65" s="10">
        <v>2000</v>
      </c>
      <c r="I65" s="10">
        <v>0</v>
      </c>
      <c r="J65" s="5"/>
      <c r="K65" s="5"/>
      <c r="L65" s="5"/>
      <c r="M65" s="8" t="s">
        <v>17</v>
      </c>
      <c r="N65" s="7">
        <f t="shared" si="4"/>
        <v>0</v>
      </c>
      <c r="O65" s="7">
        <f t="shared" si="5"/>
        <v>0</v>
      </c>
      <c r="P65" s="6">
        <f t="shared" si="6"/>
        <v>0</v>
      </c>
      <c r="Q65" s="6">
        <f t="shared" si="7"/>
        <v>0</v>
      </c>
    </row>
    <row r="66" spans="1:17" x14ac:dyDescent="0.25">
      <c r="A66" s="12" t="s">
        <v>153</v>
      </c>
      <c r="B66" s="12" t="s">
        <v>154</v>
      </c>
      <c r="C66" s="12" t="s">
        <v>152</v>
      </c>
      <c r="D66" s="12" t="s">
        <v>24</v>
      </c>
      <c r="E66" s="12" t="s">
        <v>50</v>
      </c>
      <c r="F66" s="12" t="s">
        <v>49</v>
      </c>
      <c r="G66" s="10">
        <v>18116</v>
      </c>
      <c r="H66" s="10">
        <v>18116</v>
      </c>
      <c r="I66" s="10">
        <v>0</v>
      </c>
      <c r="J66" s="5"/>
      <c r="K66" s="5"/>
      <c r="L66" s="5"/>
      <c r="M66" s="8" t="s">
        <v>17</v>
      </c>
      <c r="N66" s="7">
        <f t="shared" si="4"/>
        <v>0</v>
      </c>
      <c r="O66" s="7">
        <f t="shared" si="5"/>
        <v>0</v>
      </c>
      <c r="P66" s="6">
        <f t="shared" si="6"/>
        <v>0</v>
      </c>
      <c r="Q66" s="6">
        <f t="shared" si="7"/>
        <v>0</v>
      </c>
    </row>
    <row r="67" spans="1:17" x14ac:dyDescent="0.25">
      <c r="A67" s="12" t="s">
        <v>51</v>
      </c>
      <c r="B67" s="12" t="s">
        <v>52</v>
      </c>
      <c r="C67" s="12" t="s">
        <v>152</v>
      </c>
      <c r="D67" s="12" t="s">
        <v>24</v>
      </c>
      <c r="E67" s="12" t="s">
        <v>54</v>
      </c>
      <c r="F67" s="12" t="s">
        <v>53</v>
      </c>
      <c r="G67" s="10">
        <v>45000</v>
      </c>
      <c r="H67" s="10">
        <v>45000</v>
      </c>
      <c r="I67" s="10">
        <v>0</v>
      </c>
      <c r="J67" s="5"/>
      <c r="K67" s="5"/>
      <c r="L67" s="5"/>
      <c r="M67" s="8" t="s">
        <v>17</v>
      </c>
      <c r="N67" s="7">
        <f t="shared" si="4"/>
        <v>0</v>
      </c>
      <c r="O67" s="7">
        <f t="shared" si="5"/>
        <v>0</v>
      </c>
      <c r="P67" s="6">
        <f t="shared" si="6"/>
        <v>0</v>
      </c>
      <c r="Q67" s="6">
        <f t="shared" si="7"/>
        <v>0</v>
      </c>
    </row>
    <row r="68" spans="1:17" x14ac:dyDescent="0.25">
      <c r="A68" s="12" t="s">
        <v>65</v>
      </c>
      <c r="B68" s="12" t="s">
        <v>66</v>
      </c>
      <c r="C68" s="12" t="s">
        <v>152</v>
      </c>
      <c r="D68" s="12" t="s">
        <v>24</v>
      </c>
      <c r="E68" s="12" t="s">
        <v>68</v>
      </c>
      <c r="F68" s="12" t="s">
        <v>67</v>
      </c>
      <c r="G68" s="10">
        <v>5000</v>
      </c>
      <c r="H68" s="10">
        <v>2000</v>
      </c>
      <c r="I68" s="10">
        <v>0</v>
      </c>
      <c r="J68" s="5"/>
      <c r="K68" s="5"/>
      <c r="L68" s="5"/>
      <c r="M68" s="8" t="s">
        <v>17</v>
      </c>
      <c r="N68" s="7">
        <f t="shared" ref="N68:N82" si="8">IF(G68&gt;0,I68/G68,0)</f>
        <v>0</v>
      </c>
      <c r="O68" s="7">
        <f t="shared" ref="O68:O82" si="9">IF(H68&gt;0,I68/H68,0)</f>
        <v>0</v>
      </c>
      <c r="P68" s="6">
        <f t="shared" ref="P68:P82" si="10">IF(J68=0,0,L68/J68)</f>
        <v>0</v>
      </c>
      <c r="Q68" s="6">
        <f t="shared" ref="Q68:Q82" si="11">IF(L68=0,0,L68/K68)</f>
        <v>0</v>
      </c>
    </row>
    <row r="69" spans="1:17" x14ac:dyDescent="0.25">
      <c r="A69" s="12" t="s">
        <v>155</v>
      </c>
      <c r="B69" s="12" t="s">
        <v>156</v>
      </c>
      <c r="C69" s="12" t="s">
        <v>152</v>
      </c>
      <c r="D69" s="12" t="s">
        <v>24</v>
      </c>
      <c r="E69" s="12" t="s">
        <v>158</v>
      </c>
      <c r="F69" s="12" t="s">
        <v>157</v>
      </c>
      <c r="G69" s="10">
        <v>21840</v>
      </c>
      <c r="H69" s="10">
        <v>21840</v>
      </c>
      <c r="I69" s="10">
        <v>0</v>
      </c>
      <c r="J69" s="5"/>
      <c r="K69" s="5"/>
      <c r="L69" s="5"/>
      <c r="M69" s="8" t="s">
        <v>17</v>
      </c>
      <c r="N69" s="7">
        <f t="shared" si="8"/>
        <v>0</v>
      </c>
      <c r="O69" s="7">
        <f t="shared" si="9"/>
        <v>0</v>
      </c>
      <c r="P69" s="6">
        <f t="shared" si="10"/>
        <v>0</v>
      </c>
      <c r="Q69" s="6">
        <f t="shared" si="11"/>
        <v>0</v>
      </c>
    </row>
    <row r="70" spans="1:17" x14ac:dyDescent="0.25">
      <c r="A70" s="12" t="s">
        <v>159</v>
      </c>
      <c r="B70" s="12" t="s">
        <v>160</v>
      </c>
      <c r="C70" s="12" t="s">
        <v>161</v>
      </c>
      <c r="D70" s="12" t="s">
        <v>24</v>
      </c>
      <c r="E70" s="12" t="s">
        <v>68</v>
      </c>
      <c r="F70" s="12" t="s">
        <v>67</v>
      </c>
      <c r="G70" s="10">
        <v>5000</v>
      </c>
      <c r="H70" s="10">
        <v>5000</v>
      </c>
      <c r="I70" s="10">
        <v>0</v>
      </c>
      <c r="J70" s="5"/>
      <c r="K70" s="5"/>
      <c r="L70" s="5"/>
      <c r="M70" s="8" t="s">
        <v>17</v>
      </c>
      <c r="N70" s="7">
        <f t="shared" si="8"/>
        <v>0</v>
      </c>
      <c r="O70" s="7">
        <f t="shared" si="9"/>
        <v>0</v>
      </c>
      <c r="P70" s="6">
        <f t="shared" si="10"/>
        <v>0</v>
      </c>
      <c r="Q70" s="6">
        <f t="shared" si="11"/>
        <v>0</v>
      </c>
    </row>
    <row r="71" spans="1:17" x14ac:dyDescent="0.25">
      <c r="A71" s="12" t="s">
        <v>162</v>
      </c>
      <c r="B71" s="12" t="s">
        <v>163</v>
      </c>
      <c r="C71" s="12" t="s">
        <v>161</v>
      </c>
      <c r="D71" s="12" t="s">
        <v>24</v>
      </c>
      <c r="E71" s="12" t="s">
        <v>68</v>
      </c>
      <c r="F71" s="12" t="s">
        <v>67</v>
      </c>
      <c r="G71" s="10">
        <v>5000</v>
      </c>
      <c r="H71" s="10">
        <v>5000</v>
      </c>
      <c r="I71" s="10">
        <v>0</v>
      </c>
      <c r="J71" s="5"/>
      <c r="K71" s="5"/>
      <c r="L71" s="5"/>
      <c r="M71" s="8" t="s">
        <v>17</v>
      </c>
      <c r="N71" s="7">
        <f t="shared" si="8"/>
        <v>0</v>
      </c>
      <c r="O71" s="7">
        <f t="shared" si="9"/>
        <v>0</v>
      </c>
      <c r="P71" s="6">
        <f t="shared" si="10"/>
        <v>0</v>
      </c>
      <c r="Q71" s="6">
        <f t="shared" si="11"/>
        <v>0</v>
      </c>
    </row>
    <row r="72" spans="1:17" x14ac:dyDescent="0.25">
      <c r="A72" s="12" t="s">
        <v>164</v>
      </c>
      <c r="B72" s="12" t="s">
        <v>165</v>
      </c>
      <c r="C72" s="12" t="s">
        <v>161</v>
      </c>
      <c r="D72" s="12" t="s">
        <v>24</v>
      </c>
      <c r="E72" s="12" t="s">
        <v>68</v>
      </c>
      <c r="F72" s="12" t="s">
        <v>67</v>
      </c>
      <c r="G72" s="10">
        <v>100000</v>
      </c>
      <c r="H72" s="10">
        <v>100000</v>
      </c>
      <c r="I72" s="10">
        <v>0</v>
      </c>
      <c r="J72" s="5"/>
      <c r="K72" s="5"/>
      <c r="L72" s="5"/>
      <c r="M72" s="8" t="s">
        <v>17</v>
      </c>
      <c r="N72" s="7">
        <f t="shared" si="8"/>
        <v>0</v>
      </c>
      <c r="O72" s="7">
        <f t="shared" si="9"/>
        <v>0</v>
      </c>
      <c r="P72" s="6">
        <f t="shared" si="10"/>
        <v>0</v>
      </c>
      <c r="Q72" s="6">
        <f t="shared" si="11"/>
        <v>0</v>
      </c>
    </row>
    <row r="73" spans="1:17" x14ac:dyDescent="0.25">
      <c r="A73" s="12" t="s">
        <v>166</v>
      </c>
      <c r="B73" s="12" t="s">
        <v>167</v>
      </c>
      <c r="C73" s="12" t="s">
        <v>161</v>
      </c>
      <c r="D73" s="12" t="s">
        <v>24</v>
      </c>
      <c r="E73" s="12" t="s">
        <v>86</v>
      </c>
      <c r="F73" s="12" t="s">
        <v>85</v>
      </c>
      <c r="G73" s="10">
        <v>20000</v>
      </c>
      <c r="H73" s="10">
        <v>20000</v>
      </c>
      <c r="I73" s="10">
        <v>0</v>
      </c>
      <c r="J73" s="5"/>
      <c r="K73" s="5"/>
      <c r="L73" s="5"/>
      <c r="M73" s="8" t="s">
        <v>17</v>
      </c>
      <c r="N73" s="7">
        <f t="shared" si="8"/>
        <v>0</v>
      </c>
      <c r="O73" s="7">
        <f t="shared" si="9"/>
        <v>0</v>
      </c>
      <c r="P73" s="6">
        <f t="shared" si="10"/>
        <v>0</v>
      </c>
      <c r="Q73" s="6">
        <f t="shared" si="11"/>
        <v>0</v>
      </c>
    </row>
    <row r="74" spans="1:17" x14ac:dyDescent="0.25">
      <c r="A74" s="12" t="s">
        <v>73</v>
      </c>
      <c r="B74" s="12" t="s">
        <v>74</v>
      </c>
      <c r="C74" s="12" t="s">
        <v>168</v>
      </c>
      <c r="D74" s="12" t="s">
        <v>24</v>
      </c>
      <c r="E74" s="12" t="s">
        <v>76</v>
      </c>
      <c r="F74" s="12" t="s">
        <v>75</v>
      </c>
      <c r="G74" s="10">
        <v>10000</v>
      </c>
      <c r="H74" s="10">
        <v>10000</v>
      </c>
      <c r="I74" s="10">
        <v>0</v>
      </c>
      <c r="J74" s="5"/>
      <c r="K74" s="5"/>
      <c r="L74" s="5"/>
      <c r="M74" s="8" t="s">
        <v>17</v>
      </c>
      <c r="N74" s="7">
        <f t="shared" si="8"/>
        <v>0</v>
      </c>
      <c r="O74" s="7">
        <f t="shared" si="9"/>
        <v>0</v>
      </c>
      <c r="P74" s="6">
        <f t="shared" si="10"/>
        <v>0</v>
      </c>
      <c r="Q74" s="6">
        <f t="shared" si="11"/>
        <v>0</v>
      </c>
    </row>
    <row r="75" spans="1:17" x14ac:dyDescent="0.25">
      <c r="A75" s="12" t="s">
        <v>169</v>
      </c>
      <c r="B75" s="12" t="s">
        <v>170</v>
      </c>
      <c r="C75" s="12" t="s">
        <v>171</v>
      </c>
      <c r="D75" s="12" t="s">
        <v>172</v>
      </c>
      <c r="E75" s="12" t="s">
        <v>86</v>
      </c>
      <c r="F75" s="12" t="s">
        <v>85</v>
      </c>
      <c r="G75" s="10">
        <v>0</v>
      </c>
      <c r="H75" s="10">
        <v>600973.75</v>
      </c>
      <c r="I75" s="10">
        <v>386912.51</v>
      </c>
      <c r="J75" s="5"/>
      <c r="K75" s="5"/>
      <c r="L75" s="5"/>
      <c r="M75" s="8" t="s">
        <v>17</v>
      </c>
      <c r="N75" s="7">
        <f t="shared" si="8"/>
        <v>0</v>
      </c>
      <c r="O75" s="7">
        <f t="shared" si="9"/>
        <v>0.64380933443432431</v>
      </c>
      <c r="P75" s="6">
        <f t="shared" si="10"/>
        <v>0</v>
      </c>
      <c r="Q75" s="6">
        <f t="shared" si="11"/>
        <v>0</v>
      </c>
    </row>
    <row r="76" spans="1:17" x14ac:dyDescent="0.25">
      <c r="A76" s="12" t="s">
        <v>83</v>
      </c>
      <c r="B76" s="12" t="s">
        <v>84</v>
      </c>
      <c r="C76" s="12" t="s">
        <v>173</v>
      </c>
      <c r="D76" s="12" t="s">
        <v>172</v>
      </c>
      <c r="E76" s="12" t="s">
        <v>86</v>
      </c>
      <c r="F76" s="12" t="s">
        <v>85</v>
      </c>
      <c r="G76" s="10">
        <v>31428561</v>
      </c>
      <c r="H76" s="10">
        <v>60081330.289999999</v>
      </c>
      <c r="I76" s="10">
        <v>0</v>
      </c>
      <c r="J76" s="5"/>
      <c r="K76" s="5"/>
      <c r="L76" s="5"/>
      <c r="M76" s="8" t="s">
        <v>17</v>
      </c>
      <c r="N76" s="7">
        <f t="shared" si="8"/>
        <v>0</v>
      </c>
      <c r="O76" s="7">
        <f t="shared" si="9"/>
        <v>0</v>
      </c>
      <c r="P76" s="6">
        <f t="shared" si="10"/>
        <v>0</v>
      </c>
      <c r="Q76" s="6">
        <f t="shared" si="11"/>
        <v>0</v>
      </c>
    </row>
    <row r="77" spans="1:17" x14ac:dyDescent="0.25">
      <c r="A77" s="12" t="s">
        <v>174</v>
      </c>
      <c r="B77" s="12" t="s">
        <v>175</v>
      </c>
      <c r="C77" s="12" t="s">
        <v>173</v>
      </c>
      <c r="D77" s="12" t="s">
        <v>172</v>
      </c>
      <c r="E77" s="12" t="s">
        <v>86</v>
      </c>
      <c r="F77" s="12" t="s">
        <v>85</v>
      </c>
      <c r="G77" s="10">
        <v>0</v>
      </c>
      <c r="H77" s="10">
        <v>750952.56</v>
      </c>
      <c r="I77" s="10">
        <v>744104.97</v>
      </c>
      <c r="J77" s="5"/>
      <c r="K77" s="5"/>
      <c r="L77" s="5"/>
      <c r="M77" s="8" t="s">
        <v>17</v>
      </c>
      <c r="N77" s="7">
        <f t="shared" si="8"/>
        <v>0</v>
      </c>
      <c r="O77" s="7">
        <f t="shared" si="9"/>
        <v>0.99088146127366539</v>
      </c>
      <c r="P77" s="6">
        <f t="shared" si="10"/>
        <v>0</v>
      </c>
      <c r="Q77" s="6">
        <f t="shared" si="11"/>
        <v>0</v>
      </c>
    </row>
    <row r="78" spans="1:17" x14ac:dyDescent="0.25">
      <c r="A78" s="12" t="s">
        <v>176</v>
      </c>
      <c r="B78" s="12" t="s">
        <v>177</v>
      </c>
      <c r="C78" s="12" t="s">
        <v>173</v>
      </c>
      <c r="D78" s="12" t="s">
        <v>172</v>
      </c>
      <c r="E78" s="12" t="s">
        <v>86</v>
      </c>
      <c r="F78" s="12" t="s">
        <v>85</v>
      </c>
      <c r="G78" s="10">
        <v>0</v>
      </c>
      <c r="H78" s="10">
        <v>5998384.1600000001</v>
      </c>
      <c r="I78" s="10">
        <v>4690030.6500000004</v>
      </c>
      <c r="J78" s="5"/>
      <c r="K78" s="5"/>
      <c r="L78" s="5"/>
      <c r="M78" s="8" t="s">
        <v>17</v>
      </c>
      <c r="N78" s="7">
        <f t="shared" si="8"/>
        <v>0</v>
      </c>
      <c r="O78" s="7">
        <f t="shared" si="9"/>
        <v>0.78188234112701449</v>
      </c>
      <c r="P78" s="6">
        <f t="shared" si="10"/>
        <v>0</v>
      </c>
      <c r="Q78" s="6">
        <f t="shared" si="11"/>
        <v>0</v>
      </c>
    </row>
    <row r="79" spans="1:17" x14ac:dyDescent="0.25">
      <c r="A79" s="12" t="s">
        <v>178</v>
      </c>
      <c r="B79" s="12" t="s">
        <v>179</v>
      </c>
      <c r="C79" s="12" t="s">
        <v>173</v>
      </c>
      <c r="D79" s="12" t="s">
        <v>172</v>
      </c>
      <c r="E79" s="12" t="s">
        <v>86</v>
      </c>
      <c r="F79" s="12" t="s">
        <v>85</v>
      </c>
      <c r="G79" s="10">
        <v>0</v>
      </c>
      <c r="H79" s="10">
        <v>2200517.85</v>
      </c>
      <c r="I79" s="10">
        <v>2113395.6800000002</v>
      </c>
      <c r="J79" s="5"/>
      <c r="K79" s="5"/>
      <c r="L79" s="5"/>
      <c r="M79" s="8" t="s">
        <v>17</v>
      </c>
      <c r="N79" s="7">
        <f t="shared" si="8"/>
        <v>0</v>
      </c>
      <c r="O79" s="7">
        <f t="shared" si="9"/>
        <v>0.96040833297489503</v>
      </c>
      <c r="P79" s="6">
        <f t="shared" si="10"/>
        <v>0</v>
      </c>
      <c r="Q79" s="6">
        <f t="shared" si="11"/>
        <v>0</v>
      </c>
    </row>
    <row r="80" spans="1:17" x14ac:dyDescent="0.25">
      <c r="A80" s="12" t="s">
        <v>180</v>
      </c>
      <c r="B80" s="12" t="s">
        <v>181</v>
      </c>
      <c r="C80" s="12" t="s">
        <v>173</v>
      </c>
      <c r="D80" s="12" t="s">
        <v>172</v>
      </c>
      <c r="E80" s="12" t="s">
        <v>86</v>
      </c>
      <c r="F80" s="12" t="s">
        <v>85</v>
      </c>
      <c r="G80" s="10">
        <v>0</v>
      </c>
      <c r="H80" s="10">
        <v>100154188.64</v>
      </c>
      <c r="I80" s="10">
        <v>54767568.520000003</v>
      </c>
      <c r="J80" s="5"/>
      <c r="K80" s="5"/>
      <c r="L80" s="5"/>
      <c r="M80" s="8" t="s">
        <v>17</v>
      </c>
      <c r="N80" s="7">
        <f t="shared" si="8"/>
        <v>0</v>
      </c>
      <c r="O80" s="7">
        <f t="shared" si="9"/>
        <v>0.54683253155651546</v>
      </c>
      <c r="P80" s="6">
        <f t="shared" si="10"/>
        <v>0</v>
      </c>
      <c r="Q80" s="6">
        <f t="shared" si="11"/>
        <v>0</v>
      </c>
    </row>
    <row r="81" spans="1:18" x14ac:dyDescent="0.25">
      <c r="A81" s="12" t="s">
        <v>182</v>
      </c>
      <c r="B81" s="12" t="s">
        <v>183</v>
      </c>
      <c r="C81" s="12" t="s">
        <v>173</v>
      </c>
      <c r="D81" s="12" t="s">
        <v>172</v>
      </c>
      <c r="E81" s="12" t="s">
        <v>86</v>
      </c>
      <c r="F81" s="12" t="s">
        <v>85</v>
      </c>
      <c r="G81" s="10">
        <v>0</v>
      </c>
      <c r="H81" s="10">
        <v>3898261.87</v>
      </c>
      <c r="I81" s="10">
        <v>3251961.9</v>
      </c>
      <c r="J81" s="5"/>
      <c r="K81" s="5"/>
      <c r="L81" s="5"/>
      <c r="M81" s="8" t="s">
        <v>17</v>
      </c>
      <c r="N81" s="7">
        <f t="shared" si="8"/>
        <v>0</v>
      </c>
      <c r="O81" s="7">
        <f t="shared" si="9"/>
        <v>0.83420816980671431</v>
      </c>
      <c r="P81" s="6">
        <f t="shared" si="10"/>
        <v>0</v>
      </c>
      <c r="Q81" s="6">
        <f t="shared" si="11"/>
        <v>0</v>
      </c>
    </row>
    <row r="82" spans="1:18" x14ac:dyDescent="0.25">
      <c r="A82" s="12" t="s">
        <v>184</v>
      </c>
      <c r="B82" s="12" t="s">
        <v>185</v>
      </c>
      <c r="C82" s="12" t="s">
        <v>186</v>
      </c>
      <c r="D82" s="12" t="s">
        <v>172</v>
      </c>
      <c r="E82" s="12" t="s">
        <v>86</v>
      </c>
      <c r="F82" s="12" t="s">
        <v>85</v>
      </c>
      <c r="G82" s="10">
        <v>0</v>
      </c>
      <c r="H82" s="10">
        <v>31810199.809999999</v>
      </c>
      <c r="I82" s="10">
        <v>3217339.53</v>
      </c>
      <c r="J82" s="5"/>
      <c r="K82" s="5"/>
      <c r="L82" s="5"/>
      <c r="M82" s="8" t="s">
        <v>17</v>
      </c>
      <c r="N82" s="7">
        <f t="shared" si="8"/>
        <v>0</v>
      </c>
      <c r="O82" s="7">
        <f t="shared" si="9"/>
        <v>0.10114175796495885</v>
      </c>
      <c r="P82" s="6">
        <f t="shared" si="10"/>
        <v>0</v>
      </c>
      <c r="Q82" s="6">
        <f t="shared" si="11"/>
        <v>0</v>
      </c>
    </row>
    <row r="83" spans="1:18" x14ac:dyDescent="0.25">
      <c r="G83" s="11">
        <f>SUM(G4:G82)</f>
        <v>32845062.699999999</v>
      </c>
      <c r="H83" s="11">
        <f>SUM(H4:H82)</f>
        <v>211491300.63</v>
      </c>
      <c r="I83" s="11">
        <f>SUM(I4:I82)</f>
        <v>69328784.129999995</v>
      </c>
      <c r="P83" s="14">
        <f t="shared" ref="P83" si="12">IF(J83=0,0,L83/J83)</f>
        <v>0</v>
      </c>
      <c r="Q83" s="14">
        <f t="shared" ref="Q83" si="13">IF(L83=0,0,L83/K83)</f>
        <v>0</v>
      </c>
      <c r="R83" s="13"/>
    </row>
    <row r="84" spans="1:18" x14ac:dyDescent="0.25">
      <c r="P84" s="13"/>
      <c r="Q84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HP</cp:lastModifiedBy>
  <dcterms:created xsi:type="dcterms:W3CDTF">2023-06-21T19:35:53Z</dcterms:created>
  <dcterms:modified xsi:type="dcterms:W3CDTF">2024-04-24T20:56:30Z</dcterms:modified>
</cp:coreProperties>
</file>