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49910409-7DCC-4660-B2EC-97972A3C71F5}" xr6:coauthVersionLast="47" xr6:coauthVersionMax="47" xr10:uidLastSave="{00000000-0000-0000-0000-000000000000}"/>
  <bookViews>
    <workbookView xWindow="9000" yWindow="45" windowWidth="15120" windowHeight="1290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 l="1"/>
  <c r="G17" i="4"/>
  <c r="G38" i="4"/>
  <c r="D38" i="4"/>
  <c r="G37" i="4"/>
  <c r="G40" i="4" s="1"/>
  <c r="F37" i="4"/>
  <c r="F40" i="4" s="1"/>
  <c r="E37" i="4"/>
  <c r="E40" i="4" s="1"/>
  <c r="D37" i="4"/>
  <c r="D40" i="4" s="1"/>
  <c r="C37" i="4"/>
  <c r="C40" i="4" s="1"/>
  <c r="B37" i="4"/>
  <c r="B40" i="4" s="1"/>
  <c r="G35" i="4"/>
  <c r="D35" i="4"/>
  <c r="G34" i="4"/>
  <c r="D34" i="4"/>
  <c r="G33" i="4"/>
  <c r="D33" i="4"/>
  <c r="G32" i="4"/>
  <c r="D32" i="4"/>
  <c r="G31" i="4"/>
  <c r="F31" i="4"/>
  <c r="E31" i="4"/>
  <c r="D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F21" i="4"/>
  <c r="E21" i="4"/>
  <c r="D21" i="4"/>
  <c r="C21" i="4"/>
  <c r="B21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G16" i="4" s="1"/>
  <c r="D5" i="4"/>
  <c r="D16" i="4" s="1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<sst xmlns="http://schemas.openxmlformats.org/spreadsheetml/2006/main" count="62" uniqueCount="39">
  <si>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</si>
  <si>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</si>
  <si>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</si>
  <si>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</si>
  <si>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</si>
  <si>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</si>
  <si>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</si>
  <si>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</si>
  <si>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</si>
  <si>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</si>
  <si>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</si>
  <si>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</si>
  <si>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</si>
  <si>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</si>
  <si>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</si>
  <si>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</si>
  <si>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</si>
  <si>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</si>
  <si>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</si>
  <si>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</si>
  <si>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</si>
  <si>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</si>
  <si>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</si>
  <si>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</si>
  <si>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</si>
  <si>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</si>
  <si>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</si>
  <si>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</si>
  <si>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</si>
  <si>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</si>
  <si>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</si>
  <si>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</si>
  <si>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</si>
  <si>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</si>
  <si>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</si>
  <si>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</si>
  <si>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</si>
  <si>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Nombre del ente público
Estado Analítico de Ingresos
Del XXXX al XXXX</t>
  </si>
  <si>
    <t>Ingresos de los Entes Públicos de los Poderes Legislativo y Judicial, de los Órganos Autónomos y del Sector Paraestatal o Paramunicipal, así como de las Empresas Productivas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</si>
</sst>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2" borderId="4" xfId="8" quotePrefix="1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7" fillId="0" borderId="6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4" fontId="3" fillId="0" borderId="0" xfId="8" applyNumberFormat="1" applyFont="1" applyAlignment="1" applyProtection="1">
      <alignment vertical="top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  <xf numFmtId="43" fontId="0" fillId="0" borderId="0" xfId="18" applyFont="1"/>
  </cellXfs>
  <cellStyles count="19">
    <cellStyle name="=C:\WINNT\SYSTEM32\COMMAND.COM" xfId="1" xr:uid="{00000000-0005-0000-0000-000000000000}"/>
    <cellStyle name="Euro" xfId="2" xr:uid="{00000000-0005-0000-0000-000001000000}"/>
    <cellStyle name="Millares" xfId="18" builtinId="3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showGridLines="0" tabSelected="1" topLeftCell="A11" zoomScaleNormal="100" workbookViewId="0">
      <selection activeCell="C42" sqref="C42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11" ht="33.6" customHeight="1" x14ac:dyDescent="0.2">
      <c r="A1" s="42" t="s">
        <v>37</v>
      </c>
      <c r="B1" s="43"/>
      <c r="C1" s="43"/>
      <c r="D1" s="43"/>
      <c r="E1" s="43"/>
      <c r="F1" s="43"/>
      <c r="G1" s="44"/>
    </row>
    <row r="2" spans="1:11" s="3" customFormat="1" x14ac:dyDescent="0.2">
      <c r="A2" s="33"/>
      <c r="B2" s="47" t="s">
        <v>0</v>
      </c>
      <c r="C2" s="48"/>
      <c r="D2" s="48"/>
      <c r="E2" s="48"/>
      <c r="F2" s="49"/>
      <c r="G2" s="45" t="s">
        <v>7</v>
      </c>
    </row>
    <row r="3" spans="1:11" s="1" customFormat="1" ht="24.95" customHeight="1" x14ac:dyDescent="0.2">
      <c r="A3" s="3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6"/>
    </row>
    <row r="4" spans="1:11" s="1" customFormat="1" x14ac:dyDescent="0.2">
      <c r="A4" s="35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11" x14ac:dyDescent="0.2">
      <c r="A5" s="36" t="s">
        <v>14</v>
      </c>
      <c r="B5" s="15">
        <v>0</v>
      </c>
      <c r="C5" s="15">
        <v>0</v>
      </c>
      <c r="D5" s="15">
        <f>B5+C5</f>
        <v>0</v>
      </c>
      <c r="E5" s="15">
        <v>0</v>
      </c>
      <c r="F5" s="15">
        <v>0</v>
      </c>
      <c r="G5" s="15">
        <f>F5-B5</f>
        <v>0</v>
      </c>
    </row>
    <row r="6" spans="1:11" x14ac:dyDescent="0.2">
      <c r="A6" s="37" t="s">
        <v>15</v>
      </c>
      <c r="B6" s="16">
        <v>0</v>
      </c>
      <c r="C6" s="16">
        <v>0</v>
      </c>
      <c r="D6" s="16">
        <f t="shared" ref="D6:D14" si="0">B6+C6</f>
        <v>0</v>
      </c>
      <c r="E6" s="16">
        <v>0</v>
      </c>
      <c r="F6" s="16">
        <v>0</v>
      </c>
      <c r="G6" s="16">
        <f t="shared" ref="G6:G12" si="1">F6-B6</f>
        <v>0</v>
      </c>
    </row>
    <row r="7" spans="1:11" x14ac:dyDescent="0.2">
      <c r="A7" s="36" t="s">
        <v>16</v>
      </c>
      <c r="B7" s="16">
        <v>0</v>
      </c>
      <c r="C7" s="16">
        <v>0</v>
      </c>
      <c r="D7" s="16">
        <f t="shared" si="0"/>
        <v>0</v>
      </c>
      <c r="E7" s="16">
        <v>0</v>
      </c>
      <c r="F7" s="16">
        <v>0</v>
      </c>
      <c r="G7" s="16">
        <f t="shared" si="1"/>
        <v>0</v>
      </c>
    </row>
    <row r="8" spans="1:11" x14ac:dyDescent="0.2">
      <c r="A8" s="36" t="s">
        <v>17</v>
      </c>
      <c r="B8" s="16">
        <v>0</v>
      </c>
      <c r="C8" s="16">
        <v>0</v>
      </c>
      <c r="D8" s="16">
        <f t="shared" si="0"/>
        <v>0</v>
      </c>
      <c r="E8" s="16">
        <v>0</v>
      </c>
      <c r="F8" s="16">
        <v>0</v>
      </c>
      <c r="G8" s="16">
        <f t="shared" si="1"/>
        <v>0</v>
      </c>
    </row>
    <row r="9" spans="1:11" x14ac:dyDescent="0.2">
      <c r="A9" s="36" t="s">
        <v>18</v>
      </c>
      <c r="B9" s="16">
        <v>0</v>
      </c>
      <c r="C9" s="16">
        <v>0</v>
      </c>
      <c r="D9" s="16">
        <f t="shared" si="0"/>
        <v>0</v>
      </c>
      <c r="E9" s="16">
        <v>0</v>
      </c>
      <c r="F9" s="16">
        <v>0</v>
      </c>
      <c r="G9" s="16">
        <f t="shared" si="1"/>
        <v>0</v>
      </c>
    </row>
    <row r="10" spans="1:11" x14ac:dyDescent="0.2">
      <c r="A10" s="37" t="s">
        <v>19</v>
      </c>
      <c r="B10" s="16">
        <v>0</v>
      </c>
      <c r="C10" s="16">
        <v>0</v>
      </c>
      <c r="D10" s="16">
        <f t="shared" si="0"/>
        <v>0</v>
      </c>
      <c r="E10" s="16">
        <v>0</v>
      </c>
      <c r="F10" s="16">
        <v>0</v>
      </c>
      <c r="G10" s="16">
        <f t="shared" si="1"/>
        <v>0</v>
      </c>
    </row>
    <row r="11" spans="1:11" x14ac:dyDescent="0.2">
      <c r="A11" s="36" t="s">
        <v>20</v>
      </c>
      <c r="B11" s="16">
        <v>210000</v>
      </c>
      <c r="C11" s="16">
        <v>90166</v>
      </c>
      <c r="D11" s="16">
        <f t="shared" si="0"/>
        <v>300166</v>
      </c>
      <c r="E11" s="16">
        <v>184267</v>
      </c>
      <c r="F11" s="16">
        <v>184267</v>
      </c>
      <c r="G11" s="16">
        <f t="shared" si="1"/>
        <v>-25733</v>
      </c>
    </row>
    <row r="12" spans="1:11" ht="22.5" x14ac:dyDescent="0.2">
      <c r="A12" s="36" t="s">
        <v>21</v>
      </c>
      <c r="B12" s="16">
        <v>0</v>
      </c>
      <c r="C12" s="16">
        <v>0</v>
      </c>
      <c r="D12" s="16">
        <f t="shared" si="0"/>
        <v>0</v>
      </c>
      <c r="E12" s="16">
        <v>0</v>
      </c>
      <c r="F12" s="16">
        <v>0</v>
      </c>
      <c r="G12" s="16">
        <f t="shared" si="1"/>
        <v>0</v>
      </c>
    </row>
    <row r="13" spans="1:11" ht="22.5" x14ac:dyDescent="0.2">
      <c r="A13" s="36" t="s">
        <v>22</v>
      </c>
      <c r="B13" s="16">
        <v>4319737.55</v>
      </c>
      <c r="C13" s="16">
        <v>975072.48</v>
      </c>
      <c r="D13" s="16">
        <f t="shared" si="0"/>
        <v>5294810.0299999993</v>
      </c>
      <c r="E13" s="16">
        <v>5116534.75</v>
      </c>
      <c r="F13" s="16">
        <v>5116534.75</v>
      </c>
      <c r="G13" s="16">
        <f>F13-B13</f>
        <v>796797.20000000019</v>
      </c>
      <c r="K13" s="41"/>
    </row>
    <row r="14" spans="1:11" x14ac:dyDescent="0.2">
      <c r="A14" s="36" t="s">
        <v>23</v>
      </c>
      <c r="B14" s="16">
        <v>0</v>
      </c>
      <c r="C14" s="16">
        <v>0</v>
      </c>
      <c r="D14" s="16">
        <f t="shared" si="0"/>
        <v>0</v>
      </c>
      <c r="E14" s="16">
        <v>0</v>
      </c>
      <c r="F14" s="16">
        <v>0</v>
      </c>
      <c r="G14" s="16">
        <f t="shared" ref="G14" si="2">F14-B14</f>
        <v>0</v>
      </c>
    </row>
    <row r="15" spans="1:11" x14ac:dyDescent="0.2">
      <c r="B15" s="12"/>
      <c r="C15" s="12"/>
      <c r="D15" s="12"/>
      <c r="E15" s="12"/>
      <c r="F15" s="12"/>
      <c r="G15" s="12"/>
    </row>
    <row r="16" spans="1:11" x14ac:dyDescent="0.2">
      <c r="A16" s="9" t="s">
        <v>24</v>
      </c>
      <c r="B16" s="17">
        <f>SUM(B5:B14)</f>
        <v>4529737.55</v>
      </c>
      <c r="C16" s="17">
        <f t="shared" ref="C16:G16" si="3">SUM(C5:C14)</f>
        <v>1065238.48</v>
      </c>
      <c r="D16" s="17">
        <f t="shared" si="3"/>
        <v>5594976.0299999993</v>
      </c>
      <c r="E16" s="17">
        <f t="shared" si="3"/>
        <v>5300801.75</v>
      </c>
      <c r="F16" s="10">
        <f t="shared" si="3"/>
        <v>5300801.75</v>
      </c>
      <c r="G16" s="11">
        <f t="shared" si="3"/>
        <v>771064.20000000019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50">
        <f xml:space="preserve"> IF(G16&gt;0,G16,0)</f>
        <v>771064.20000000019</v>
      </c>
    </row>
    <row r="18" spans="1:7" ht="10.5" customHeight="1" x14ac:dyDescent="0.2">
      <c r="A18" s="31"/>
      <c r="B18" s="47" t="s">
        <v>0</v>
      </c>
      <c r="C18" s="48"/>
      <c r="D18" s="48"/>
      <c r="E18" s="48"/>
      <c r="F18" s="49"/>
      <c r="G18" s="45" t="s">
        <v>7</v>
      </c>
    </row>
    <row r="19" spans="1:7" ht="22.5" x14ac:dyDescent="0.2">
      <c r="A19" s="38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6"/>
    </row>
    <row r="20" spans="1:7" x14ac:dyDescent="0.2">
      <c r="A20" s="32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9" t="s">
        <v>27</v>
      </c>
      <c r="B21" s="18">
        <f t="shared" ref="B21:G21" si="4">SUM(B22+B23+B24+B25+B26+B27+B28+B29)</f>
        <v>0</v>
      </c>
      <c r="C21" s="18">
        <f t="shared" si="4"/>
        <v>0</v>
      </c>
      <c r="D21" s="18">
        <f t="shared" si="4"/>
        <v>0</v>
      </c>
      <c r="E21" s="18">
        <f t="shared" si="4"/>
        <v>0</v>
      </c>
      <c r="F21" s="18">
        <f t="shared" si="4"/>
        <v>0</v>
      </c>
      <c r="G21" s="18">
        <f t="shared" si="4"/>
        <v>0</v>
      </c>
    </row>
    <row r="22" spans="1:7" x14ac:dyDescent="0.2">
      <c r="A22" s="39" t="s">
        <v>14</v>
      </c>
      <c r="B22" s="19">
        <v>0</v>
      </c>
      <c r="C22" s="19">
        <v>0</v>
      </c>
      <c r="D22" s="19">
        <f t="shared" ref="D22:D29" si="5">B22+C22</f>
        <v>0</v>
      </c>
      <c r="E22" s="19">
        <v>0</v>
      </c>
      <c r="F22" s="19">
        <v>0</v>
      </c>
      <c r="G22" s="19">
        <f t="shared" ref="G22:G29" si="6">F22-B22</f>
        <v>0</v>
      </c>
    </row>
    <row r="23" spans="1:7" x14ac:dyDescent="0.2">
      <c r="A23" s="39" t="s">
        <v>15</v>
      </c>
      <c r="B23" s="19">
        <v>0</v>
      </c>
      <c r="C23" s="19">
        <v>0</v>
      </c>
      <c r="D23" s="19">
        <f t="shared" si="5"/>
        <v>0</v>
      </c>
      <c r="E23" s="19">
        <v>0</v>
      </c>
      <c r="F23" s="19">
        <v>0</v>
      </c>
      <c r="G23" s="19">
        <f t="shared" si="6"/>
        <v>0</v>
      </c>
    </row>
    <row r="24" spans="1:7" x14ac:dyDescent="0.2">
      <c r="A24" s="39" t="s">
        <v>16</v>
      </c>
      <c r="B24" s="19">
        <v>0</v>
      </c>
      <c r="C24" s="19">
        <v>0</v>
      </c>
      <c r="D24" s="19">
        <f t="shared" si="5"/>
        <v>0</v>
      </c>
      <c r="E24" s="19">
        <v>0</v>
      </c>
      <c r="F24" s="19">
        <v>0</v>
      </c>
      <c r="G24" s="19">
        <f t="shared" si="6"/>
        <v>0</v>
      </c>
    </row>
    <row r="25" spans="1:7" x14ac:dyDescent="0.2">
      <c r="A25" s="39" t="s">
        <v>17</v>
      </c>
      <c r="B25" s="19">
        <v>0</v>
      </c>
      <c r="C25" s="19">
        <v>0</v>
      </c>
      <c r="D25" s="19">
        <f t="shared" si="5"/>
        <v>0</v>
      </c>
      <c r="E25" s="19">
        <v>0</v>
      </c>
      <c r="F25" s="19">
        <v>0</v>
      </c>
      <c r="G25" s="19">
        <f t="shared" si="6"/>
        <v>0</v>
      </c>
    </row>
    <row r="26" spans="1:7" x14ac:dyDescent="0.2">
      <c r="A26" s="39" t="s">
        <v>28</v>
      </c>
      <c r="B26" s="19">
        <v>0</v>
      </c>
      <c r="C26" s="19">
        <v>0</v>
      </c>
      <c r="D26" s="19">
        <f t="shared" si="5"/>
        <v>0</v>
      </c>
      <c r="E26" s="19">
        <v>0</v>
      </c>
      <c r="F26" s="19">
        <v>0</v>
      </c>
      <c r="G26" s="19">
        <f t="shared" si="6"/>
        <v>0</v>
      </c>
    </row>
    <row r="27" spans="1:7" x14ac:dyDescent="0.2">
      <c r="A27" s="39" t="s">
        <v>29</v>
      </c>
      <c r="B27" s="19">
        <v>0</v>
      </c>
      <c r="C27" s="19">
        <v>0</v>
      </c>
      <c r="D27" s="19">
        <f t="shared" si="5"/>
        <v>0</v>
      </c>
      <c r="E27" s="19">
        <v>0</v>
      </c>
      <c r="F27" s="19">
        <v>0</v>
      </c>
      <c r="G27" s="19">
        <f t="shared" si="6"/>
        <v>0</v>
      </c>
    </row>
    <row r="28" spans="1:7" ht="22.5" x14ac:dyDescent="0.2">
      <c r="A28" s="39" t="s">
        <v>30</v>
      </c>
      <c r="B28" s="19">
        <v>0</v>
      </c>
      <c r="C28" s="19">
        <v>0</v>
      </c>
      <c r="D28" s="19">
        <f t="shared" si="5"/>
        <v>0</v>
      </c>
      <c r="E28" s="19">
        <v>0</v>
      </c>
      <c r="F28" s="19">
        <v>0</v>
      </c>
      <c r="G28" s="19">
        <f t="shared" si="6"/>
        <v>0</v>
      </c>
    </row>
    <row r="29" spans="1:7" ht="22.5" x14ac:dyDescent="0.2">
      <c r="A29" s="39" t="s">
        <v>22</v>
      </c>
      <c r="B29" s="19">
        <v>0</v>
      </c>
      <c r="C29" s="19">
        <v>0</v>
      </c>
      <c r="D29" s="19">
        <f t="shared" si="5"/>
        <v>0</v>
      </c>
      <c r="E29" s="19">
        <v>0</v>
      </c>
      <c r="F29" s="19">
        <v>0</v>
      </c>
      <c r="G29" s="19">
        <f t="shared" si="6"/>
        <v>0</v>
      </c>
    </row>
    <row r="30" spans="1:7" x14ac:dyDescent="0.2">
      <c r="A30" s="39"/>
      <c r="B30" s="19"/>
      <c r="C30" s="19"/>
      <c r="D30" s="19"/>
      <c r="E30" s="19"/>
      <c r="F30" s="19"/>
      <c r="G30" s="19"/>
    </row>
    <row r="31" spans="1:7" ht="33.75" x14ac:dyDescent="0.2">
      <c r="A31" s="40" t="s">
        <v>38</v>
      </c>
      <c r="B31" s="20">
        <f t="shared" ref="B31:G31" si="7">SUM(B32:B35)</f>
        <v>4529737.55</v>
      </c>
      <c r="C31" s="20">
        <f t="shared" si="7"/>
        <v>1065238.48</v>
      </c>
      <c r="D31" s="20">
        <f t="shared" si="7"/>
        <v>5594976.0299999993</v>
      </c>
      <c r="E31" s="20">
        <f t="shared" si="7"/>
        <v>5300801.75</v>
      </c>
      <c r="F31" s="20">
        <f t="shared" si="7"/>
        <v>5300801.75</v>
      </c>
      <c r="G31" s="20">
        <f t="shared" si="7"/>
        <v>771064.20000000019</v>
      </c>
    </row>
    <row r="32" spans="1:7" x14ac:dyDescent="0.2">
      <c r="A32" s="39" t="s">
        <v>15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</row>
    <row r="33" spans="1:7" x14ac:dyDescent="0.2">
      <c r="A33" s="39" t="s">
        <v>31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 t="shared" ref="G33:G35" si="8">F33-B33</f>
        <v>0</v>
      </c>
    </row>
    <row r="34" spans="1:7" ht="22.5" x14ac:dyDescent="0.2">
      <c r="A34" s="39" t="s">
        <v>32</v>
      </c>
      <c r="B34" s="19">
        <v>210000</v>
      </c>
      <c r="C34" s="19">
        <v>90166</v>
      </c>
      <c r="D34" s="19">
        <f>B34+C34</f>
        <v>300166</v>
      </c>
      <c r="E34" s="19">
        <v>184267</v>
      </c>
      <c r="F34" s="19">
        <v>184267</v>
      </c>
      <c r="G34" s="19">
        <f t="shared" si="8"/>
        <v>-25733</v>
      </c>
    </row>
    <row r="35" spans="1:7" ht="22.5" x14ac:dyDescent="0.2">
      <c r="A35" s="39" t="s">
        <v>22</v>
      </c>
      <c r="B35" s="19">
        <v>4319737.55</v>
      </c>
      <c r="C35" s="19">
        <v>975072.48</v>
      </c>
      <c r="D35" s="19">
        <f>B35+C35</f>
        <v>5294810.0299999993</v>
      </c>
      <c r="E35" s="19">
        <v>5116534.75</v>
      </c>
      <c r="F35" s="19">
        <v>5116534.75</v>
      </c>
      <c r="G35" s="19">
        <f t="shared" si="8"/>
        <v>796797.20000000019</v>
      </c>
    </row>
    <row r="36" spans="1:7" x14ac:dyDescent="0.2">
      <c r="A36" s="13"/>
      <c r="B36" s="19"/>
      <c r="C36" s="19"/>
      <c r="D36" s="19"/>
      <c r="E36" s="19"/>
      <c r="F36" s="19"/>
      <c r="G36" s="19"/>
    </row>
    <row r="37" spans="1:7" x14ac:dyDescent="0.2">
      <c r="A37" s="30" t="s">
        <v>33</v>
      </c>
      <c r="B37" s="20">
        <f t="shared" ref="B37:G37" si="9">SUM(B38)</f>
        <v>0</v>
      </c>
      <c r="C37" s="20">
        <f t="shared" si="9"/>
        <v>0</v>
      </c>
      <c r="D37" s="20">
        <f t="shared" si="9"/>
        <v>0</v>
      </c>
      <c r="E37" s="20">
        <f t="shared" si="9"/>
        <v>0</v>
      </c>
      <c r="F37" s="20">
        <f t="shared" si="9"/>
        <v>0</v>
      </c>
      <c r="G37" s="20">
        <f t="shared" si="9"/>
        <v>0</v>
      </c>
    </row>
    <row r="38" spans="1:7" x14ac:dyDescent="0.2">
      <c r="A38" s="39" t="s">
        <v>23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</row>
    <row r="39" spans="1:7" x14ac:dyDescent="0.2">
      <c r="A39" s="39"/>
      <c r="B39" s="19"/>
      <c r="C39" s="19"/>
      <c r="D39" s="19"/>
      <c r="E39" s="19"/>
      <c r="F39" s="19"/>
      <c r="G39" s="19"/>
    </row>
    <row r="40" spans="1:7" x14ac:dyDescent="0.2">
      <c r="A40" s="14" t="s">
        <v>24</v>
      </c>
      <c r="B40" s="17">
        <f>SUM(B37+B31+B21)</f>
        <v>4529737.55</v>
      </c>
      <c r="C40" s="17">
        <f t="shared" ref="C40:G40" si="10">SUM(C37+C31+C21)</f>
        <v>1065238.48</v>
      </c>
      <c r="D40" s="17">
        <f t="shared" si="10"/>
        <v>5594976.0299999993</v>
      </c>
      <c r="E40" s="17">
        <f t="shared" si="10"/>
        <v>5300801.75</v>
      </c>
      <c r="F40" s="17">
        <f t="shared" si="10"/>
        <v>5300801.75</v>
      </c>
      <c r="G40" s="11">
        <f t="shared" si="10"/>
        <v>771064.20000000019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50">
        <f xml:space="preserve"> IF(G40&gt;0,G40,0)</f>
        <v>771064.20000000019</v>
      </c>
    </row>
    <row r="42" spans="1:7" x14ac:dyDescent="0.2">
      <c r="C42" s="41"/>
    </row>
    <row r="43" spans="1:7" ht="22.5" x14ac:dyDescent="0.2">
      <c r="A43" s="27" t="s">
        <v>34</v>
      </c>
    </row>
    <row r="44" spans="1:7" x14ac:dyDescent="0.2">
      <c r="A44" s="28" t="s">
        <v>35</v>
      </c>
    </row>
    <row r="45" spans="1:7" x14ac:dyDescent="0.2">
      <c r="A45" s="28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2012-12-11T20:48:19Z</dcterms:created>
  <dcterms:modified xsi:type="dcterms:W3CDTF">2025-01-21T20:34:00Z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