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8800" windowHeight="123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 s="1"/>
  <c r="C49" i="2"/>
  <c r="C48" i="2" s="1"/>
  <c r="B49" i="2"/>
  <c r="B48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59" i="2" l="1"/>
  <c r="B61" i="2" s="1"/>
  <c r="C59" i="2"/>
  <c r="C61" i="2" s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<sst xmlns="http://schemas.openxmlformats.org/spreadsheetml/2006/main" count="58" uniqueCount="50">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</sst>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I15" sqref="I1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7" width="12" style="1"/>
    <col min="8" max="8" width="12" style="1" customWidth="1"/>
    <col min="9" max="16384" width="12" style="1"/>
  </cols>
  <sheetData>
    <row r="1" spans="1:3" ht="45" customHeight="1" x14ac:dyDescent="0.2">
      <c r="A1" s="18" t="s">
        <v>49</v>
      </c>
      <c r="B1" s="19"/>
      <c r="C1" s="20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f>SUM(B5:B14)</f>
        <v>14290812.41</v>
      </c>
      <c r="C4" s="13">
        <f>SUM(C5:C14)</f>
        <v>57827549.460000001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156.47</v>
      </c>
      <c r="C9" s="14">
        <v>834.54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14290655.939999999</v>
      </c>
      <c r="C11" s="14">
        <v>57826714.920000002</v>
      </c>
    </row>
    <row r="12" spans="1:3" ht="22.5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0</v>
      </c>
      <c r="C13" s="14">
        <v>0</v>
      </c>
    </row>
    <row r="14" spans="1:3" ht="11.25" customHeight="1" x14ac:dyDescent="0.2">
      <c r="A14" s="7" t="s">
        <v>12</v>
      </c>
      <c r="B14" s="14">
        <v>0</v>
      </c>
      <c r="C14" s="14">
        <v>0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13</v>
      </c>
      <c r="B16" s="13">
        <f>SUM(B17:B32)</f>
        <v>11365245.33</v>
      </c>
      <c r="C16" s="13">
        <f>SUM(C17:C32)</f>
        <v>49497824.07</v>
      </c>
    </row>
    <row r="17" spans="1:3" ht="11.25" customHeight="1" x14ac:dyDescent="0.2">
      <c r="A17" s="7" t="s">
        <v>14</v>
      </c>
      <c r="B17" s="14">
        <v>4025708.12</v>
      </c>
      <c r="C17" s="14">
        <v>15675181.560000001</v>
      </c>
    </row>
    <row r="18" spans="1:3" ht="11.25" customHeight="1" x14ac:dyDescent="0.2">
      <c r="A18" s="7" t="s">
        <v>15</v>
      </c>
      <c r="B18" s="14">
        <v>1947426.07</v>
      </c>
      <c r="C18" s="14">
        <v>6803829.3799999999</v>
      </c>
    </row>
    <row r="19" spans="1:3" ht="11.25" customHeight="1" x14ac:dyDescent="0.2">
      <c r="A19" s="7" t="s">
        <v>16</v>
      </c>
      <c r="B19" s="14">
        <v>5392111.1399999997</v>
      </c>
      <c r="C19" s="14">
        <v>24357438.780000001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0</v>
      </c>
      <c r="C23" s="14">
        <v>0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2661374.35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f>B4-B16</f>
        <v>2925567.08</v>
      </c>
      <c r="C33" s="13">
        <f>C4-C16</f>
        <v>8329725.3900000006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31</v>
      </c>
      <c r="B35" s="15"/>
      <c r="C35" s="15"/>
    </row>
    <row r="36" spans="1:3" ht="11.25" customHeight="1" x14ac:dyDescent="0.2">
      <c r="A36" s="6" t="s">
        <v>2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13</v>
      </c>
      <c r="B41" s="13">
        <f>SUM(B42:B44)</f>
        <v>464609.11</v>
      </c>
      <c r="C41" s="13">
        <f>SUM(C42:C44)</f>
        <v>7335380.7599999998</v>
      </c>
    </row>
    <row r="42" spans="1:3" ht="11.25" customHeight="1" x14ac:dyDescent="0.2">
      <c r="A42" s="7" t="s">
        <v>32</v>
      </c>
      <c r="B42" s="14">
        <v>0</v>
      </c>
      <c r="C42" s="14">
        <v>1946422.45</v>
      </c>
    </row>
    <row r="43" spans="1:3" ht="11.25" customHeight="1" x14ac:dyDescent="0.2">
      <c r="A43" s="7" t="s">
        <v>33</v>
      </c>
      <c r="B43" s="14">
        <v>464609.11</v>
      </c>
      <c r="C43" s="14">
        <v>5388958.3099999996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f>B36-B41</f>
        <v>-464609.11</v>
      </c>
      <c r="C45" s="13">
        <f>C36-C41</f>
        <v>-7335380.7599999998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37</v>
      </c>
      <c r="B47" s="15"/>
      <c r="C47" s="15"/>
    </row>
    <row r="48" spans="1:3" ht="11.25" customHeight="1" x14ac:dyDescent="0.2">
      <c r="A48" s="6" t="s">
        <v>2</v>
      </c>
      <c r="B48" s="13">
        <f>SUM(B49+B52)</f>
        <v>0</v>
      </c>
      <c r="C48" s="13">
        <f>SUM(C49+C52)</f>
        <v>0</v>
      </c>
    </row>
    <row r="49" spans="1:3" ht="11.25" customHeight="1" x14ac:dyDescent="0.2">
      <c r="A49" s="7" t="s">
        <v>38</v>
      </c>
      <c r="B49" s="14">
        <f>B50+B51</f>
        <v>0</v>
      </c>
      <c r="C49" s="14">
        <f>C50+C51</f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0</v>
      </c>
    </row>
    <row r="53" spans="1:3" ht="11.25" customHeight="1" x14ac:dyDescent="0.2">
      <c r="A53" s="8"/>
      <c r="B53" s="15"/>
      <c r="C53" s="15"/>
    </row>
    <row r="54" spans="1:3" ht="11.25" customHeight="1" x14ac:dyDescent="0.2">
      <c r="A54" s="6" t="s">
        <v>13</v>
      </c>
      <c r="B54" s="13">
        <f>SUM(B55+B58)</f>
        <v>359717.68</v>
      </c>
      <c r="C54" s="13">
        <f>SUM(C55+C58)</f>
        <v>1700988.08</v>
      </c>
    </row>
    <row r="55" spans="1:3" ht="11.25" customHeight="1" x14ac:dyDescent="0.2">
      <c r="A55" s="7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359717.68</v>
      </c>
      <c r="C58" s="14">
        <v>1700988.08</v>
      </c>
    </row>
    <row r="59" spans="1:3" ht="11.25" customHeight="1" x14ac:dyDescent="0.2">
      <c r="A59" s="4" t="s">
        <v>44</v>
      </c>
      <c r="B59" s="13">
        <f>B48-B54</f>
        <v>-359717.68</v>
      </c>
      <c r="C59" s="13">
        <f>C48-C54</f>
        <v>-1700988.08</v>
      </c>
    </row>
    <row r="60" spans="1:3" ht="11.25" customHeight="1" x14ac:dyDescent="0.2">
      <c r="A60" s="9"/>
      <c r="B60" s="15"/>
      <c r="C60" s="15"/>
    </row>
    <row r="61" spans="1:3" ht="11.25" customHeight="1" x14ac:dyDescent="0.2">
      <c r="A61" s="4" t="s">
        <v>45</v>
      </c>
      <c r="B61" s="13">
        <f>B59+B45+B33</f>
        <v>2101240.29</v>
      </c>
      <c r="C61" s="13">
        <f>C59+C45+C33</f>
        <v>-706643.44999999925</v>
      </c>
    </row>
    <row r="62" spans="1:3" ht="11.25" customHeight="1" x14ac:dyDescent="0.2">
      <c r="A62" s="9"/>
      <c r="B62" s="15"/>
      <c r="C62" s="15"/>
    </row>
    <row r="63" spans="1:3" ht="11.25" customHeight="1" x14ac:dyDescent="0.2">
      <c r="A63" s="4" t="s">
        <v>46</v>
      </c>
      <c r="B63" s="13">
        <v>1866515.91</v>
      </c>
      <c r="C63" s="13">
        <v>2573159.36</v>
      </c>
    </row>
    <row r="64" spans="1:3" ht="11.25" customHeight="1" x14ac:dyDescent="0.2">
      <c r="A64" s="9"/>
      <c r="B64" s="15"/>
      <c r="C64" s="15"/>
    </row>
    <row r="65" spans="1:3" ht="11.25" customHeight="1" x14ac:dyDescent="0.2">
      <c r="A65" s="4" t="s">
        <v>47</v>
      </c>
      <c r="B65" s="13">
        <v>3967756.2</v>
      </c>
      <c r="C65" s="13">
        <v>1866515.91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dcterms:created xsi:type="dcterms:W3CDTF">2012-12-11T20:31:36Z</dcterms:created>
  <dcterms:modified xsi:type="dcterms:W3CDTF">2024-04-29T21:27:29Z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