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CORREGIR\"/>
    </mc:Choice>
  </mc:AlternateContent>
  <xr:revisionPtr revIDLastSave="0" documentId="13_ncr:1_{8404CE37-2E7F-48E8-B75E-E3B6E9CCC0C5}" xr6:coauthVersionLast="47" xr6:coauthVersionMax="47" xr10:uidLastSave="{00000000-0000-0000-0000-000000000000}"/>
  <bookViews>
    <workbookView xWindow="8760" yWindow="15" windowWidth="15225" windowHeight="11445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4" l="1"/>
  <c r="F26" i="4"/>
  <c r="F48" i="4" s="1"/>
  <c r="F14" i="4"/>
  <c r="E14" i="4"/>
  <c r="E26" i="4" s="1"/>
  <c r="E48" i="4" s="1"/>
  <c r="F46" i="4"/>
  <c r="F35" i="4"/>
  <c r="E35" i="4"/>
  <c r="C28" i="4"/>
  <c r="B28" i="4"/>
  <c r="C26" i="4"/>
  <c r="B26" i="4"/>
  <c r="C13" i="4"/>
  <c r="B13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<sst xmlns="http://schemas.openxmlformats.org/spreadsheetml/2006/main" count="62" uniqueCount="61">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</sst>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4" fillId="0" borderId="0" xfId="8" applyAlignment="1" applyProtection="1">
      <alignment horizontal="left" vertical="top" indent="1"/>
      <protection locked="0"/>
    </xf>
    <xf numFmtId="0" fontId="5" fillId="0" borderId="4" xfId="8" applyFont="1" applyBorder="1" applyAlignment="1" applyProtection="1">
      <alignment horizontal="left" vertical="top" wrapText="1" indent="1"/>
      <protection locked="0"/>
    </xf>
    <xf numFmtId="0" fontId="6" fillId="0" borderId="4" xfId="2" applyNumberFormat="1" applyFont="1" applyFill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left" vertical="top" wrapText="1" indent="2"/>
      <protection locked="0"/>
    </xf>
    <xf numFmtId="0" fontId="6" fillId="0" borderId="4" xfId="8" applyFont="1" applyBorder="1" applyAlignment="1" applyProtection="1">
      <alignment horizontal="left" vertical="top" wrapText="1" indent="3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4" fontId="6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0" fontId="6" fillId="0" borderId="4" xfId="2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4" fontId="6" fillId="0" borderId="4" xfId="8" applyNumberFormat="1" applyFont="1" applyBorder="1" applyAlignment="1" applyProtection="1">
      <alignment horizontal="right" vertical="top" wrapText="1"/>
      <protection locked="0"/>
    </xf>
    <xf numFmtId="0" fontId="9" fillId="0" borderId="4" xfId="8" applyFont="1" applyBorder="1" applyAlignment="1" applyProtection="1">
      <alignment horizontal="left" vertical="top" wrapText="1" indent="2"/>
      <protection locked="0"/>
    </xf>
    <xf numFmtId="0" fontId="6" fillId="0" borderId="4" xfId="8" applyFont="1" applyBorder="1" applyAlignment="1" applyProtection="1">
      <alignment vertical="top" wrapText="1"/>
      <protection locked="0"/>
    </xf>
    <xf numFmtId="0" fontId="6" fillId="0" borderId="4" xfId="8" applyFont="1" applyBorder="1" applyAlignment="1" applyProtection="1">
      <alignment horizontal="center" vertical="top" wrapTex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25" applyNumberFormat="1" applyFont="1" applyFill="1" applyBorder="1" applyAlignment="1" applyProtection="1">
      <alignment horizontal="right" vertical="top" wrapText="1"/>
      <protection locked="0"/>
    </xf>
    <xf numFmtId="3" fontId="6" fillId="0" borderId="4" xfId="25" applyNumberFormat="1" applyFont="1" applyFill="1" applyBorder="1" applyAlignment="1" applyProtection="1">
      <alignment horizontal="center" vertical="top" wrapText="1"/>
      <protection locked="0"/>
    </xf>
    <xf numFmtId="3" fontId="5" fillId="0" borderId="4" xfId="25" applyNumberFormat="1" applyFont="1" applyFill="1" applyBorder="1" applyAlignment="1" applyProtection="1">
      <alignment horizontal="right" vertical="top" wrapText="1"/>
      <protection locked="0"/>
    </xf>
    <xf numFmtId="3" fontId="6" fillId="0" borderId="4" xfId="8" applyNumberFormat="1" applyFont="1" applyFill="1" applyBorder="1" applyAlignment="1" applyProtection="1">
      <alignment horizontal="center" vertical="top"/>
      <protection locked="0"/>
    </xf>
    <xf numFmtId="3" fontId="6" fillId="0" borderId="4" xfId="2" applyNumberFormat="1" applyFont="1" applyFill="1" applyBorder="1" applyAlignment="1" applyProtection="1">
      <alignment horizontal="center" vertical="top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3" fontId="6" fillId="0" borderId="4" xfId="8" applyNumberFormat="1" applyFont="1" applyBorder="1" applyAlignment="1" applyProtection="1">
      <alignment horizontal="center" vertical="top"/>
      <protection locked="0"/>
    </xf>
    <xf numFmtId="3" fontId="5" fillId="0" borderId="4" xfId="2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/>
      <protection locked="0"/>
    </xf>
    <xf numFmtId="3" fontId="6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6" fillId="0" borderId="4" xfId="8" applyNumberFormat="1" applyFont="1" applyFill="1" applyBorder="1" applyAlignment="1" applyProtection="1">
      <alignment horizontal="right" vertical="top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0EA5D08-483C-4A50-AF02-935F59BE812C}"/>
    <cellStyle name="Millares 2 2 3" xfId="27" xr:uid="{518579B8-A4A4-4AB7-95AD-1AB928240F0A}"/>
    <cellStyle name="Millares 2 2 4" xfId="37" xr:uid="{7E573C95-35AF-4305-A0F3-B7ED671DD946}"/>
    <cellStyle name="Millares 2 3" xfId="4" xr:uid="{00000000-0005-0000-0000-000003000000}"/>
    <cellStyle name="Millares 2 3 2" xfId="18" xr:uid="{674C1AA5-6C9B-456F-B4F8-55A2249B0EC4}"/>
    <cellStyle name="Millares 2 3 3" xfId="28" xr:uid="{964119CC-4166-46AA-B0A3-18CB00F96CEF}"/>
    <cellStyle name="Millares 2 3 4" xfId="38" xr:uid="{81D52119-4A5D-47C6-92A2-4878D5765373}"/>
    <cellStyle name="Millares 2 4" xfId="25" xr:uid="{FF7F2AC6-6B9B-482D-908A-18357C0C482E}"/>
    <cellStyle name="Millares 2 4 2" xfId="35" xr:uid="{666B67C4-2362-4D97-B3DC-BE1120D3E57B}"/>
    <cellStyle name="Millares 2 4 3" xfId="45" xr:uid="{3475F411-B13B-4220-8399-42673DFADB19}"/>
    <cellStyle name="Millares 2 5" xfId="16" xr:uid="{A3AD81DF-11FB-411C-B1F1-D91B9F3AFD05}"/>
    <cellStyle name="Millares 2 6" xfId="26" xr:uid="{905D7F17-7088-4972-87FC-D20E1C06AEF3}"/>
    <cellStyle name="Millares 2 7" xfId="36" xr:uid="{8401ED71-E23E-4611-9CC2-91BADDCC7D03}"/>
    <cellStyle name="Millares 3" xfId="5" xr:uid="{00000000-0005-0000-0000-000004000000}"/>
    <cellStyle name="Millares 3 2" xfId="19" xr:uid="{3B8B2E6E-F3B1-4CD3-BFB2-074588DB9E02}"/>
    <cellStyle name="Millares 3 3" xfId="29" xr:uid="{3E73F0AE-FE3E-4868-AB85-9ED0E1CAC031}"/>
    <cellStyle name="Millares 3 4" xfId="39" xr:uid="{B6C35ABD-3E6A-4AA6-82D0-F7A976EFE161}"/>
    <cellStyle name="Moneda 2" xfId="6" xr:uid="{00000000-0005-0000-0000-000005000000}"/>
    <cellStyle name="Moneda 2 2" xfId="20" xr:uid="{CA53535E-D01D-4378-A68B-3C3384B04752}"/>
    <cellStyle name="Moneda 2 3" xfId="30" xr:uid="{AD00DC83-D7FB-4750-85A6-6DBE0F823D2D}"/>
    <cellStyle name="Moneda 2 4" xfId="40" xr:uid="{5EC30405-E12B-4B1A-A867-48730283753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31C9D13-EFB7-4873-9BEF-63AC19FDD418}"/>
    <cellStyle name="Normal 2 4" xfId="31" xr:uid="{2E2AFBA9-1168-462A-975B-1B4252B60C7D}"/>
    <cellStyle name="Normal 2 5" xfId="41" xr:uid="{4B0B679B-54EA-4D02-A075-215F267D8349}"/>
    <cellStyle name="Normal 3" xfId="9" xr:uid="{00000000-0005-0000-0000-000009000000}"/>
    <cellStyle name="Normal 3 2" xfId="22" xr:uid="{CE7207C1-D507-44CC-B65D-E6D5E5D3EFE0}"/>
    <cellStyle name="Normal 3 3" xfId="32" xr:uid="{B9F87716-6B91-42EC-A034-B1956E185CC3}"/>
    <cellStyle name="Normal 3 4" xfId="42" xr:uid="{320E6EBD-18B7-4033-8C67-01C9A0604C6A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B79854AB-D00A-4479-956A-D5AD40CECFAD}"/>
    <cellStyle name="Normal 6 2 3" xfId="34" xr:uid="{F288E4C3-C4E3-4DA2-B6D4-EC2CB3D8B1CC}"/>
    <cellStyle name="Normal 6 2 4" xfId="44" xr:uid="{AF953747-9DD7-47F6-A1C5-A3936C0CAA2F}"/>
    <cellStyle name="Normal 6 3" xfId="23" xr:uid="{6881C728-AC21-4845-94E5-7E87B80F5402}"/>
    <cellStyle name="Normal 6 4" xfId="33" xr:uid="{870E4B93-6083-4CB0-B785-6525600653E5}"/>
    <cellStyle name="Normal 6 5" xfId="43" xr:uid="{17929672-8090-49F3-BEDE-0784B21F9FA4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B28" zoomScaleNormal="100" zoomScaleSheetLayoutView="100" workbookViewId="0">
      <selection activeCell="F48" sqref="F4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5" t="s">
        <v>60</v>
      </c>
      <c r="B1" s="36"/>
      <c r="C1" s="36"/>
      <c r="D1" s="36"/>
      <c r="E1" s="36"/>
      <c r="F1" s="37"/>
    </row>
    <row r="2" spans="1:6" x14ac:dyDescent="0.2">
      <c r="A2" s="28" t="s">
        <v>0</v>
      </c>
      <c r="B2" s="28">
        <v>2025</v>
      </c>
      <c r="C2" s="28">
        <v>2024</v>
      </c>
      <c r="D2" s="28" t="s">
        <v>0</v>
      </c>
      <c r="E2" s="28">
        <v>2025</v>
      </c>
      <c r="F2" s="28"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32">
        <v>322709</v>
      </c>
      <c r="C5" s="32">
        <v>85978</v>
      </c>
      <c r="D5" s="9" t="s">
        <v>6</v>
      </c>
      <c r="E5" s="32">
        <v>20831</v>
      </c>
      <c r="F5" s="34">
        <v>34143</v>
      </c>
    </row>
    <row r="6" spans="1:6" x14ac:dyDescent="0.2">
      <c r="A6" s="9" t="s">
        <v>7</v>
      </c>
      <c r="B6" s="32">
        <v>13918</v>
      </c>
      <c r="C6" s="32">
        <v>13918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0</v>
      </c>
      <c r="C7" s="10">
        <v>0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0</v>
      </c>
      <c r="C8" s="10">
        <v>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0</v>
      </c>
      <c r="C9" s="10">
        <v>0</v>
      </c>
      <c r="D9" s="9" t="s">
        <v>14</v>
      </c>
      <c r="E9" s="10">
        <v>0</v>
      </c>
      <c r="F9" s="10">
        <v>0</v>
      </c>
    </row>
    <row r="10" spans="1:6" ht="22.5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x14ac:dyDescent="0.2">
      <c r="A13" s="8" t="s">
        <v>20</v>
      </c>
      <c r="B13" s="30">
        <f>SUM(B5:B12)</f>
        <v>336627</v>
      </c>
      <c r="C13" s="30">
        <f>SUM(C5:C12)</f>
        <v>99896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31">
        <f>+E5</f>
        <v>20831</v>
      </c>
      <c r="F14" s="31">
        <f>+F5</f>
        <v>34143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0</v>
      </c>
      <c r="C17" s="10">
        <v>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0</v>
      </c>
      <c r="C18" s="10">
        <v>0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32">
        <v>2524912</v>
      </c>
      <c r="C19" s="32">
        <v>2491912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32">
        <v>34636</v>
      </c>
      <c r="C20" s="32">
        <v>34636</v>
      </c>
      <c r="D20" s="9" t="s">
        <v>32</v>
      </c>
      <c r="E20" s="10">
        <v>0</v>
      </c>
      <c r="F20" s="11">
        <v>0</v>
      </c>
    </row>
    <row r="21" spans="1:6" ht="22.5" x14ac:dyDescent="0.2">
      <c r="A21" s="9" t="s">
        <v>33</v>
      </c>
      <c r="B21" s="32">
        <v>-2223902</v>
      </c>
      <c r="C21" s="32">
        <v>-2223902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8">
        <v>0</v>
      </c>
      <c r="C24" s="11">
        <v>0</v>
      </c>
      <c r="D24" s="8" t="s">
        <v>39</v>
      </c>
      <c r="E24" s="13">
        <v>0</v>
      </c>
      <c r="F24" s="17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30">
        <f>SUM(B16:B25)</f>
        <v>335646</v>
      </c>
      <c r="C26" s="30">
        <f>SUM(C16:C25)</f>
        <v>302646</v>
      </c>
      <c r="D26" s="19" t="s">
        <v>41</v>
      </c>
      <c r="E26" s="30">
        <f>+E14</f>
        <v>20831</v>
      </c>
      <c r="F26" s="30">
        <f>+F14</f>
        <v>34143</v>
      </c>
    </row>
    <row r="27" spans="1:6" x14ac:dyDescent="0.2">
      <c r="A27" s="16"/>
      <c r="B27" s="27"/>
      <c r="C27" s="27"/>
      <c r="D27" s="16"/>
      <c r="E27" s="27"/>
      <c r="F27" s="29"/>
    </row>
    <row r="28" spans="1:6" x14ac:dyDescent="0.2">
      <c r="A28" s="8" t="s">
        <v>42</v>
      </c>
      <c r="B28" s="30">
        <f>+B13+B26</f>
        <v>672273</v>
      </c>
      <c r="C28" s="30">
        <f>+C13+C26</f>
        <v>402542</v>
      </c>
      <c r="D28" s="6" t="s">
        <v>43</v>
      </c>
      <c r="E28" s="7"/>
      <c r="F28" s="7"/>
    </row>
    <row r="29" spans="1:6" x14ac:dyDescent="0.2">
      <c r="A29" s="20"/>
      <c r="B29" s="21"/>
      <c r="C29" s="15"/>
      <c r="D29" s="16"/>
      <c r="E29" s="7"/>
      <c r="F29" s="7"/>
    </row>
    <row r="30" spans="1:6" x14ac:dyDescent="0.2">
      <c r="A30" s="20"/>
      <c r="B30" s="21"/>
      <c r="C30" s="15"/>
      <c r="D30" s="8" t="s">
        <v>44</v>
      </c>
      <c r="E30" s="25">
        <v>334851</v>
      </c>
      <c r="F30" s="25">
        <v>334851</v>
      </c>
    </row>
    <row r="31" spans="1:6" x14ac:dyDescent="0.2">
      <c r="A31" s="20"/>
      <c r="B31" s="21"/>
      <c r="C31" s="15"/>
      <c r="D31" s="9" t="s">
        <v>45</v>
      </c>
      <c r="E31" s="23">
        <v>334851</v>
      </c>
      <c r="F31" s="34">
        <v>334851</v>
      </c>
    </row>
    <row r="32" spans="1:6" x14ac:dyDescent="0.2">
      <c r="A32" s="20"/>
      <c r="B32" s="21"/>
      <c r="C32" s="15"/>
      <c r="D32" s="9" t="s">
        <v>46</v>
      </c>
      <c r="E32" s="23">
        <v>0</v>
      </c>
      <c r="F32" s="34">
        <v>0</v>
      </c>
    </row>
    <row r="33" spans="1:6" x14ac:dyDescent="0.2">
      <c r="A33" s="20"/>
      <c r="B33" s="21"/>
      <c r="C33" s="15"/>
      <c r="D33" s="9" t="s">
        <v>47</v>
      </c>
      <c r="E33" s="23">
        <v>0</v>
      </c>
      <c r="F33" s="34">
        <v>0</v>
      </c>
    </row>
    <row r="34" spans="1:6" x14ac:dyDescent="0.2">
      <c r="A34" s="20"/>
      <c r="B34" s="21"/>
      <c r="C34" s="15"/>
      <c r="D34" s="12"/>
      <c r="E34" s="24"/>
      <c r="F34" s="26"/>
    </row>
    <row r="35" spans="1:6" x14ac:dyDescent="0.2">
      <c r="A35" s="20"/>
      <c r="B35" s="21"/>
      <c r="C35" s="15"/>
      <c r="D35" s="8" t="s">
        <v>48</v>
      </c>
      <c r="E35" s="33">
        <f>SUM(E36:E40)</f>
        <v>316591</v>
      </c>
      <c r="F35" s="33">
        <f>SUM(F36:F40)</f>
        <v>33548</v>
      </c>
    </row>
    <row r="36" spans="1:6" x14ac:dyDescent="0.2">
      <c r="A36" s="20"/>
      <c r="B36" s="21"/>
      <c r="C36" s="15"/>
      <c r="D36" s="9" t="s">
        <v>49</v>
      </c>
      <c r="E36" s="32">
        <v>283043</v>
      </c>
      <c r="F36" s="34">
        <v>-346030</v>
      </c>
    </row>
    <row r="37" spans="1:6" x14ac:dyDescent="0.2">
      <c r="A37" s="20"/>
      <c r="B37" s="21"/>
      <c r="C37" s="15"/>
      <c r="D37" s="9" t="s">
        <v>50</v>
      </c>
      <c r="E37" s="32">
        <v>33548</v>
      </c>
      <c r="F37" s="34">
        <v>379578</v>
      </c>
    </row>
    <row r="38" spans="1:6" x14ac:dyDescent="0.2">
      <c r="A38" s="20"/>
      <c r="B38" s="21"/>
      <c r="C38" s="15"/>
      <c r="D38" s="9" t="s">
        <v>51</v>
      </c>
      <c r="E38" s="23">
        <v>0</v>
      </c>
      <c r="F38" s="34">
        <v>0</v>
      </c>
    </row>
    <row r="39" spans="1:6" x14ac:dyDescent="0.2">
      <c r="A39" s="20"/>
      <c r="B39" s="21"/>
      <c r="C39" s="15"/>
      <c r="D39" s="9" t="s">
        <v>52</v>
      </c>
      <c r="E39" s="23">
        <v>0</v>
      </c>
      <c r="F39" s="34">
        <v>0</v>
      </c>
    </row>
    <row r="40" spans="1:6" x14ac:dyDescent="0.2">
      <c r="A40" s="20"/>
      <c r="B40" s="21"/>
      <c r="C40" s="15"/>
      <c r="D40" s="9" t="s">
        <v>53</v>
      </c>
      <c r="E40" s="23">
        <v>0</v>
      </c>
      <c r="F40" s="34">
        <v>0</v>
      </c>
    </row>
    <row r="41" spans="1:6" x14ac:dyDescent="0.2">
      <c r="A41" s="20"/>
      <c r="B41" s="21"/>
      <c r="C41" s="15"/>
      <c r="D41" s="12"/>
      <c r="E41" s="7"/>
      <c r="F41" s="15"/>
    </row>
    <row r="42" spans="1:6" ht="22.5" x14ac:dyDescent="0.2">
      <c r="A42" s="20"/>
      <c r="B42" s="21"/>
      <c r="C42" s="15"/>
      <c r="D42" s="8" t="s">
        <v>54</v>
      </c>
      <c r="E42" s="13">
        <v>0</v>
      </c>
      <c r="F42" s="17">
        <v>0</v>
      </c>
    </row>
    <row r="43" spans="1:6" x14ac:dyDescent="0.2">
      <c r="A43" s="20"/>
      <c r="B43" s="21"/>
      <c r="C43" s="15"/>
      <c r="D43" s="9" t="s">
        <v>55</v>
      </c>
      <c r="E43" s="10">
        <v>0</v>
      </c>
      <c r="F43" s="11">
        <v>0</v>
      </c>
    </row>
    <row r="44" spans="1:6" x14ac:dyDescent="0.2">
      <c r="A44" s="20"/>
      <c r="B44" s="21"/>
      <c r="C44" s="15"/>
      <c r="D44" s="9" t="s">
        <v>56</v>
      </c>
      <c r="E44" s="10">
        <v>0</v>
      </c>
      <c r="F44" s="11">
        <v>0</v>
      </c>
    </row>
    <row r="45" spans="1:6" x14ac:dyDescent="0.2">
      <c r="A45" s="20"/>
      <c r="B45" s="21"/>
      <c r="C45" s="15"/>
      <c r="D45" s="12"/>
      <c r="E45" s="7"/>
      <c r="F45" s="15"/>
    </row>
    <row r="46" spans="1:6" x14ac:dyDescent="0.2">
      <c r="A46" s="20"/>
      <c r="B46" s="21"/>
      <c r="C46" s="15"/>
      <c r="D46" s="8" t="s">
        <v>57</v>
      </c>
      <c r="E46" s="30">
        <f>+E30+E35</f>
        <v>651442</v>
      </c>
      <c r="F46" s="30">
        <f>+F30+F35</f>
        <v>368399</v>
      </c>
    </row>
    <row r="47" spans="1:6" x14ac:dyDescent="0.2">
      <c r="A47" s="20"/>
      <c r="B47" s="21"/>
      <c r="C47" s="15"/>
      <c r="D47" s="16"/>
      <c r="E47" s="27"/>
      <c r="F47" s="29"/>
    </row>
    <row r="48" spans="1:6" x14ac:dyDescent="0.2">
      <c r="A48" s="20"/>
      <c r="B48" s="21"/>
      <c r="C48" s="15"/>
      <c r="D48" s="8" t="s">
        <v>58</v>
      </c>
      <c r="E48" s="30">
        <f>+E46+E26</f>
        <v>672273</v>
      </c>
      <c r="F48" s="30">
        <f>+F46+F26</f>
        <v>402542</v>
      </c>
    </row>
    <row r="49" spans="1:6" x14ac:dyDescent="0.2">
      <c r="A49" s="20"/>
      <c r="B49" s="21"/>
      <c r="C49" s="21"/>
      <c r="D49" s="22"/>
      <c r="E49" s="15"/>
      <c r="F49" s="15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dcterms:created xsi:type="dcterms:W3CDTF">2012-12-11T20:26:08Z</dcterms:created>
  <dcterms:modified xsi:type="dcterms:W3CDTF">2025-07-24T19:12:46Z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