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<sst xmlns="http://schemas.openxmlformats.org/spreadsheetml/2006/main" count="62" uniqueCount="61">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</sst>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7" fillId="2" borderId="4" xfId="8" applyFont="1" applyFill="1" applyBorder="1" applyAlignment="1" applyProtection="1">
      <alignment horizontal="center" vertical="center" wrapText="1"/>
      <protection locked="0"/>
    </xf>
    <xf numFmtId="0" fontId="7" fillId="0" borderId="4" xfId="8" applyFont="1" applyFill="1" applyBorder="1" applyAlignment="1" applyProtection="1">
      <alignment horizontal="left" vertical="top" wrapText="1" indent="1"/>
      <protection locked="0"/>
    </xf>
    <xf numFmtId="0" fontId="2" fillId="0" borderId="4" xfId="16" applyNumberFormat="1" applyFont="1" applyFill="1" applyBorder="1" applyAlignment="1" applyProtection="1">
      <alignment horizontal="center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2" fillId="0" borderId="4" xfId="8" applyFont="1" applyFill="1" applyBorder="1" applyAlignment="1" applyProtection="1">
      <alignment horizontal="left" vertical="top" wrapText="1" indent="3"/>
      <protection locked="0"/>
    </xf>
    <xf numFmtId="3" fontId="2" fillId="0" borderId="4" xfId="16" applyNumberFormat="1" applyFont="1" applyFill="1" applyBorder="1" applyAlignment="1" applyProtection="1">
      <alignment horizontal="right" vertical="top" wrapText="1"/>
      <protection locked="0"/>
    </xf>
    <xf numFmtId="3" fontId="2" fillId="0" borderId="4" xfId="8" applyNumberFormat="1" applyFont="1" applyFill="1" applyBorder="1" applyAlignment="1" applyProtection="1">
      <alignment horizontal="right" vertical="top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3" fontId="2" fillId="0" borderId="4" xfId="16" applyNumberFormat="1" applyFont="1" applyFill="1" applyBorder="1" applyAlignment="1" applyProtection="1">
      <alignment horizontal="center" vertical="top" wrapText="1"/>
      <protection locked="0"/>
    </xf>
    <xf numFmtId="3" fontId="7" fillId="0" borderId="4" xfId="16" applyNumberFormat="1" applyFont="1" applyFill="1" applyBorder="1" applyAlignment="1" applyProtection="1">
      <alignment horizontal="right" vertical="top" wrapText="1"/>
      <protection locked="0"/>
    </xf>
    <xf numFmtId="3" fontId="2" fillId="0" borderId="4" xfId="16" applyNumberFormat="1" applyFont="1" applyFill="1" applyBorder="1" applyAlignment="1" applyProtection="1">
      <alignment horizontal="center" vertical="top"/>
      <protection locked="0"/>
    </xf>
    <xf numFmtId="3" fontId="2" fillId="0" borderId="4" xfId="8" applyNumberFormat="1" applyFont="1" applyFill="1" applyBorder="1" applyAlignment="1" applyProtection="1">
      <alignment horizontal="center" vertical="top"/>
      <protection locked="0"/>
    </xf>
    <xf numFmtId="0" fontId="7" fillId="0" borderId="4" xfId="8" applyFont="1" applyFill="1" applyBorder="1" applyAlignment="1" applyProtection="1">
      <alignment horizontal="left" vertical="top" wrapText="1"/>
      <protection locked="0"/>
    </xf>
    <xf numFmtId="3" fontId="7" fillId="0" borderId="4" xfId="16" applyNumberFormat="1" applyFont="1" applyFill="1" applyBorder="1" applyAlignment="1" applyProtection="1">
      <alignment horizontal="right" vertical="top"/>
      <protection locked="0"/>
    </xf>
    <xf numFmtId="3" fontId="7" fillId="0" borderId="4" xfId="8" applyNumberFormat="1" applyFont="1" applyFill="1" applyBorder="1" applyAlignment="1" applyProtection="1">
      <alignment horizontal="right" vertical="top"/>
      <protection locked="0"/>
    </xf>
    <xf numFmtId="0" fontId="8" fillId="0" borderId="4" xfId="8" applyFont="1" applyFill="1" applyBorder="1" applyAlignment="1" applyProtection="1">
      <alignment horizontal="left" vertical="top" wrapText="1" indent="2"/>
      <protection locked="0"/>
    </xf>
    <xf numFmtId="0" fontId="2" fillId="0" borderId="4" xfId="8" applyFont="1" applyBorder="1" applyAlignment="1" applyProtection="1">
      <alignment vertical="top" wrapText="1"/>
      <protection locked="0"/>
    </xf>
    <xf numFmtId="0" fontId="2" fillId="0" borderId="4" xfId="8" applyNumberFormat="1" applyFont="1" applyBorder="1" applyAlignment="1" applyProtection="1">
      <alignment horizontal="center" vertical="top" wrapText="1"/>
      <protection locked="0"/>
    </xf>
    <xf numFmtId="0" fontId="2" fillId="0" borderId="4" xfId="8" applyNumberFormat="1" applyFont="1" applyBorder="1" applyAlignment="1" applyProtection="1">
      <alignment horizontal="center" vertical="top"/>
      <protection locked="0"/>
    </xf>
    <xf numFmtId="0" fontId="2" fillId="0" borderId="4" xfId="8" applyFont="1" applyFill="1" applyBorder="1" applyAlignment="1" applyProtection="1">
      <alignment vertical="top" wrapText="1"/>
      <protection locked="0"/>
    </xf>
    <xf numFmtId="0" fontId="2" fillId="0" borderId="4" xfId="8" applyNumberFormat="1" applyFont="1" applyFill="1" applyBorder="1" applyAlignment="1" applyProtection="1">
      <alignment horizontal="center"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Normal="100" zoomScaleSheetLayoutView="100" workbookViewId="0">
      <selection activeCell="D8" sqref="D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53.25" customHeight="1" x14ac:dyDescent="0.2">
      <c r="A1" s="6" t="s">
        <v>60</v>
      </c>
      <c r="B1" s="7"/>
      <c r="C1" s="7"/>
      <c r="D1" s="7"/>
      <c r="E1" s="7"/>
      <c r="F1" s="8"/>
    </row>
    <row r="2" spans="1:6" ht="12.75" x14ac:dyDescent="0.2">
      <c r="A2" s="9" t="s">
        <v>51</v>
      </c>
      <c r="B2" s="9">
        <v>2025</v>
      </c>
      <c r="C2" s="9">
        <v>2024</v>
      </c>
      <c r="D2" s="9" t="s">
        <v>51</v>
      </c>
      <c r="E2" s="9">
        <v>2025</v>
      </c>
      <c r="F2" s="9">
        <v>2024</v>
      </c>
    </row>
    <row r="3" spans="1:6" s="3" customFormat="1" ht="13.5" customHeight="1" x14ac:dyDescent="0.2">
      <c r="A3" s="10" t="s">
        <v>0</v>
      </c>
      <c r="B3" s="11"/>
      <c r="C3" s="11"/>
      <c r="D3" s="10" t="s">
        <v>1</v>
      </c>
      <c r="E3" s="11"/>
      <c r="F3" s="11"/>
    </row>
    <row r="4" spans="1:6" ht="13.5" customHeight="1" x14ac:dyDescent="0.2">
      <c r="A4" s="12" t="s">
        <v>18</v>
      </c>
      <c r="B4" s="11"/>
      <c r="C4" s="11"/>
      <c r="D4" s="12" t="s">
        <v>20</v>
      </c>
      <c r="E4" s="11"/>
      <c r="F4" s="11"/>
    </row>
    <row r="5" spans="1:6" ht="13.5" customHeight="1" x14ac:dyDescent="0.2">
      <c r="A5" s="13" t="s">
        <v>22</v>
      </c>
      <c r="B5" s="14">
        <v>63443712.939999998</v>
      </c>
      <c r="C5" s="14">
        <v>42318099.079999998</v>
      </c>
      <c r="D5" s="13" t="s">
        <v>36</v>
      </c>
      <c r="E5" s="14">
        <v>17933102.399999999</v>
      </c>
      <c r="F5" s="15">
        <v>11954349.48</v>
      </c>
    </row>
    <row r="6" spans="1:6" ht="13.5" customHeight="1" x14ac:dyDescent="0.2">
      <c r="A6" s="13" t="s">
        <v>23</v>
      </c>
      <c r="B6" s="14">
        <v>1131365.69</v>
      </c>
      <c r="C6" s="14">
        <v>616301.85</v>
      </c>
      <c r="D6" s="13" t="s">
        <v>37</v>
      </c>
      <c r="E6" s="14">
        <v>0</v>
      </c>
      <c r="F6" s="15">
        <v>0</v>
      </c>
    </row>
    <row r="7" spans="1:6" ht="13.5" customHeight="1" x14ac:dyDescent="0.2">
      <c r="A7" s="13" t="s">
        <v>24</v>
      </c>
      <c r="B7" s="14">
        <v>12917813.619999999</v>
      </c>
      <c r="C7" s="14">
        <v>5779310.7999999998</v>
      </c>
      <c r="D7" s="13" t="s">
        <v>6</v>
      </c>
      <c r="E7" s="14">
        <v>0</v>
      </c>
      <c r="F7" s="15">
        <v>0</v>
      </c>
    </row>
    <row r="8" spans="1:6" ht="13.5" customHeight="1" x14ac:dyDescent="0.2">
      <c r="A8" s="13" t="s">
        <v>25</v>
      </c>
      <c r="B8" s="14">
        <v>0</v>
      </c>
      <c r="C8" s="14">
        <v>0</v>
      </c>
      <c r="D8" s="13" t="s">
        <v>7</v>
      </c>
      <c r="E8" s="14">
        <v>0</v>
      </c>
      <c r="F8" s="15">
        <v>0</v>
      </c>
    </row>
    <row r="9" spans="1:6" ht="13.5" customHeight="1" x14ac:dyDescent="0.2">
      <c r="A9" s="13" t="s">
        <v>26</v>
      </c>
      <c r="B9" s="14">
        <v>0</v>
      </c>
      <c r="C9" s="14">
        <v>0</v>
      </c>
      <c r="D9" s="13" t="s">
        <v>38</v>
      </c>
      <c r="E9" s="14">
        <v>0</v>
      </c>
      <c r="F9" s="15">
        <v>0</v>
      </c>
    </row>
    <row r="10" spans="1:6" ht="13.5" customHeight="1" x14ac:dyDescent="0.2">
      <c r="A10" s="13" t="s">
        <v>27</v>
      </c>
      <c r="B10" s="14">
        <v>0</v>
      </c>
      <c r="C10" s="14">
        <v>0</v>
      </c>
      <c r="D10" s="13" t="s">
        <v>39</v>
      </c>
      <c r="E10" s="14">
        <v>0</v>
      </c>
      <c r="F10" s="15">
        <v>0</v>
      </c>
    </row>
    <row r="11" spans="1:6" ht="13.5" customHeight="1" x14ac:dyDescent="0.2">
      <c r="A11" s="13" t="s">
        <v>17</v>
      </c>
      <c r="B11" s="14">
        <v>0</v>
      </c>
      <c r="C11" s="14">
        <v>0</v>
      </c>
      <c r="D11" s="13" t="s">
        <v>8</v>
      </c>
      <c r="E11" s="14">
        <v>0</v>
      </c>
      <c r="F11" s="15">
        <v>0</v>
      </c>
    </row>
    <row r="12" spans="1:6" ht="13.5" customHeight="1" x14ac:dyDescent="0.2">
      <c r="A12" s="16"/>
      <c r="B12" s="17"/>
      <c r="C12" s="17"/>
      <c r="D12" s="13" t="s">
        <v>40</v>
      </c>
      <c r="E12" s="14">
        <v>-4.1100000000000003</v>
      </c>
      <c r="F12" s="15">
        <v>-3</v>
      </c>
    </row>
    <row r="13" spans="1:6" ht="13.5" customHeight="1" x14ac:dyDescent="0.2">
      <c r="A13" s="12" t="s">
        <v>52</v>
      </c>
      <c r="B13" s="18">
        <f>SUM(B5:B11)</f>
        <v>77492892.25</v>
      </c>
      <c r="C13" s="18">
        <f>SUM(C5:C11)</f>
        <v>48713711.729999997</v>
      </c>
      <c r="D13" s="16"/>
      <c r="E13" s="19"/>
      <c r="F13" s="20"/>
    </row>
    <row r="14" spans="1:6" ht="13.5" customHeight="1" x14ac:dyDescent="0.2">
      <c r="A14" s="21"/>
      <c r="B14" s="17"/>
      <c r="C14" s="17"/>
      <c r="D14" s="12" t="s">
        <v>53</v>
      </c>
      <c r="E14" s="22">
        <f>SUM(E5:E12)</f>
        <v>17933098.289999999</v>
      </c>
      <c r="F14" s="23">
        <f>SUM(F5:F12)</f>
        <v>11954346.48</v>
      </c>
    </row>
    <row r="15" spans="1:6" ht="13.5" customHeight="1" x14ac:dyDescent="0.2">
      <c r="A15" s="12" t="s">
        <v>19</v>
      </c>
      <c r="B15" s="17"/>
      <c r="C15" s="17"/>
      <c r="D15" s="21"/>
      <c r="E15" s="17"/>
      <c r="F15" s="20"/>
    </row>
    <row r="16" spans="1:6" ht="13.5" customHeight="1" x14ac:dyDescent="0.2">
      <c r="A16" s="13" t="s">
        <v>28</v>
      </c>
      <c r="B16" s="14">
        <v>0</v>
      </c>
      <c r="C16" s="14">
        <v>0</v>
      </c>
      <c r="D16" s="12" t="s">
        <v>21</v>
      </c>
      <c r="E16" s="17"/>
      <c r="F16" s="17"/>
    </row>
    <row r="17" spans="1:6" ht="13.5" customHeight="1" x14ac:dyDescent="0.2">
      <c r="A17" s="13" t="s">
        <v>29</v>
      </c>
      <c r="B17" s="14">
        <v>0</v>
      </c>
      <c r="C17" s="14">
        <v>0</v>
      </c>
      <c r="D17" s="13" t="s">
        <v>9</v>
      </c>
      <c r="E17" s="14">
        <v>0</v>
      </c>
      <c r="F17" s="15">
        <v>0</v>
      </c>
    </row>
    <row r="18" spans="1:6" ht="13.5" customHeight="1" x14ac:dyDescent="0.2">
      <c r="A18" s="13" t="s">
        <v>30</v>
      </c>
      <c r="B18" s="14">
        <v>155125505.40000001</v>
      </c>
      <c r="C18" s="14">
        <v>155786968.36000001</v>
      </c>
      <c r="D18" s="13" t="s">
        <v>10</v>
      </c>
      <c r="E18" s="14">
        <v>0</v>
      </c>
      <c r="F18" s="15">
        <v>0</v>
      </c>
    </row>
    <row r="19" spans="1:6" ht="13.5" customHeight="1" x14ac:dyDescent="0.2">
      <c r="A19" s="13" t="s">
        <v>31</v>
      </c>
      <c r="B19" s="14">
        <v>69862591.939999998</v>
      </c>
      <c r="C19" s="14">
        <v>59972233.539999999</v>
      </c>
      <c r="D19" s="13" t="s">
        <v>11</v>
      </c>
      <c r="E19" s="14">
        <v>0</v>
      </c>
      <c r="F19" s="15">
        <v>0</v>
      </c>
    </row>
    <row r="20" spans="1:6" ht="13.5" customHeight="1" x14ac:dyDescent="0.2">
      <c r="A20" s="13" t="s">
        <v>32</v>
      </c>
      <c r="B20" s="14">
        <v>5642138.46</v>
      </c>
      <c r="C20" s="14">
        <v>5640189.46</v>
      </c>
      <c r="D20" s="13" t="s">
        <v>41</v>
      </c>
      <c r="E20" s="14">
        <v>0</v>
      </c>
      <c r="F20" s="15">
        <v>0</v>
      </c>
    </row>
    <row r="21" spans="1:6" ht="13.5" customHeight="1" x14ac:dyDescent="0.2">
      <c r="A21" s="13" t="s">
        <v>33</v>
      </c>
      <c r="B21" s="14">
        <v>-76249267.260000005</v>
      </c>
      <c r="C21" s="14">
        <v>-70592957.049999997</v>
      </c>
      <c r="D21" s="13" t="s">
        <v>54</v>
      </c>
      <c r="E21" s="14">
        <v>0</v>
      </c>
      <c r="F21" s="15">
        <v>0</v>
      </c>
    </row>
    <row r="22" spans="1:6" ht="13.5" customHeight="1" x14ac:dyDescent="0.2">
      <c r="A22" s="13" t="s">
        <v>34</v>
      </c>
      <c r="B22" s="14">
        <v>745601.53</v>
      </c>
      <c r="C22" s="14">
        <v>745601.53</v>
      </c>
      <c r="D22" s="13" t="s">
        <v>12</v>
      </c>
      <c r="E22" s="14">
        <v>0</v>
      </c>
      <c r="F22" s="15">
        <v>0</v>
      </c>
    </row>
    <row r="23" spans="1:6" ht="13.5" customHeight="1" x14ac:dyDescent="0.2">
      <c r="A23" s="13" t="s">
        <v>5</v>
      </c>
      <c r="B23" s="14">
        <v>0</v>
      </c>
      <c r="C23" s="14">
        <v>0</v>
      </c>
      <c r="D23" s="16"/>
      <c r="E23" s="17"/>
      <c r="F23" s="20"/>
    </row>
    <row r="24" spans="1:6" ht="13.5" customHeight="1" x14ac:dyDescent="0.2">
      <c r="A24" s="13" t="s">
        <v>35</v>
      </c>
      <c r="B24" s="14">
        <v>0</v>
      </c>
      <c r="C24" s="14">
        <v>0</v>
      </c>
      <c r="D24" s="12" t="s">
        <v>55</v>
      </c>
      <c r="E24" s="18">
        <f>SUM(E17:E22)</f>
        <v>0</v>
      </c>
      <c r="F24" s="23">
        <f>SUM(F17:F22)</f>
        <v>0</v>
      </c>
    </row>
    <row r="25" spans="1:6" s="3" customFormat="1" ht="13.5" customHeight="1" x14ac:dyDescent="0.2">
      <c r="A25" s="16"/>
      <c r="B25" s="17"/>
      <c r="C25" s="17"/>
      <c r="D25" s="16"/>
      <c r="E25" s="17"/>
      <c r="F25" s="20"/>
    </row>
    <row r="26" spans="1:6" ht="13.5" customHeight="1" x14ac:dyDescent="0.2">
      <c r="A26" s="12" t="s">
        <v>56</v>
      </c>
      <c r="B26" s="18">
        <f>SUM(B16:B24)</f>
        <v>155126570.07000002</v>
      </c>
      <c r="C26" s="18">
        <f>SUM(C16:C24)</f>
        <v>151552035.84</v>
      </c>
      <c r="D26" s="24" t="s">
        <v>50</v>
      </c>
      <c r="E26" s="18">
        <f>SUM(E24+E14)</f>
        <v>17933098.289999999</v>
      </c>
      <c r="F26" s="23">
        <f>SUM(F14+F24)</f>
        <v>11954346.48</v>
      </c>
    </row>
    <row r="27" spans="1:6" ht="13.5" customHeight="1" x14ac:dyDescent="0.2">
      <c r="A27" s="21"/>
      <c r="B27" s="17"/>
      <c r="C27" s="17"/>
      <c r="D27" s="21"/>
      <c r="E27" s="17"/>
      <c r="F27" s="20"/>
    </row>
    <row r="28" spans="1:6" ht="13.5" customHeight="1" x14ac:dyDescent="0.2">
      <c r="A28" s="12" t="s">
        <v>57</v>
      </c>
      <c r="B28" s="18">
        <f>B13+B26</f>
        <v>232619462.32000002</v>
      </c>
      <c r="C28" s="18">
        <f>C13+C26</f>
        <v>200265747.56999999</v>
      </c>
      <c r="D28" s="10" t="s">
        <v>43</v>
      </c>
      <c r="E28" s="17"/>
      <c r="F28" s="17"/>
    </row>
    <row r="29" spans="1:6" ht="13.5" customHeight="1" x14ac:dyDescent="0.2">
      <c r="A29" s="25"/>
      <c r="B29" s="26"/>
      <c r="C29" s="27"/>
      <c r="D29" s="21"/>
      <c r="E29" s="17"/>
      <c r="F29" s="17"/>
    </row>
    <row r="30" spans="1:6" ht="13.5" customHeight="1" x14ac:dyDescent="0.2">
      <c r="A30" s="28"/>
      <c r="B30" s="26"/>
      <c r="C30" s="27"/>
      <c r="D30" s="12" t="s">
        <v>42</v>
      </c>
      <c r="E30" s="18">
        <f>SUM(E31:E33)</f>
        <v>96911468.189999998</v>
      </c>
      <c r="F30" s="23">
        <f>SUM(F31:F33)</f>
        <v>96911468.189999998</v>
      </c>
    </row>
    <row r="31" spans="1:6" ht="13.5" customHeight="1" x14ac:dyDescent="0.2">
      <c r="A31" s="28"/>
      <c r="B31" s="26"/>
      <c r="C31" s="27"/>
      <c r="D31" s="13" t="s">
        <v>2</v>
      </c>
      <c r="E31" s="14">
        <v>82188557.620000005</v>
      </c>
      <c r="F31" s="15">
        <v>82188557.620000005</v>
      </c>
    </row>
    <row r="32" spans="1:6" ht="13.5" customHeight="1" x14ac:dyDescent="0.2">
      <c r="A32" s="28"/>
      <c r="B32" s="26"/>
      <c r="C32" s="27"/>
      <c r="D32" s="13" t="s">
        <v>13</v>
      </c>
      <c r="E32" s="14">
        <v>14722910.57</v>
      </c>
      <c r="F32" s="15">
        <v>14722910.57</v>
      </c>
    </row>
    <row r="33" spans="1:6" ht="13.5" customHeight="1" x14ac:dyDescent="0.2">
      <c r="A33" s="28"/>
      <c r="B33" s="26"/>
      <c r="C33" s="27"/>
      <c r="D33" s="13" t="s">
        <v>45</v>
      </c>
      <c r="E33" s="14">
        <v>0</v>
      </c>
      <c r="F33" s="15">
        <v>0</v>
      </c>
    </row>
    <row r="34" spans="1:6" ht="13.5" customHeight="1" x14ac:dyDescent="0.2">
      <c r="A34" s="28"/>
      <c r="B34" s="26"/>
      <c r="C34" s="27"/>
      <c r="D34" s="16"/>
      <c r="E34" s="17"/>
      <c r="F34" s="20"/>
    </row>
    <row r="35" spans="1:6" ht="13.5" customHeight="1" x14ac:dyDescent="0.2">
      <c r="A35" s="28"/>
      <c r="B35" s="26"/>
      <c r="C35" s="27"/>
      <c r="D35" s="12" t="s">
        <v>44</v>
      </c>
      <c r="E35" s="18">
        <f>SUM(E36:E40)</f>
        <v>117774895.84</v>
      </c>
      <c r="F35" s="23">
        <f>SUM(F36:F40)</f>
        <v>91399932.899999991</v>
      </c>
    </row>
    <row r="36" spans="1:6" ht="13.5" customHeight="1" x14ac:dyDescent="0.2">
      <c r="A36" s="28"/>
      <c r="B36" s="26"/>
      <c r="C36" s="27"/>
      <c r="D36" s="13" t="s">
        <v>46</v>
      </c>
      <c r="E36" s="14">
        <v>39258188.770000003</v>
      </c>
      <c r="F36" s="15">
        <v>-84675072.640000001</v>
      </c>
    </row>
    <row r="37" spans="1:6" ht="13.5" customHeight="1" x14ac:dyDescent="0.2">
      <c r="A37" s="28"/>
      <c r="B37" s="26"/>
      <c r="C37" s="27"/>
      <c r="D37" s="13" t="s">
        <v>14</v>
      </c>
      <c r="E37" s="14">
        <v>79527707.069999993</v>
      </c>
      <c r="F37" s="15">
        <v>177086005.53999999</v>
      </c>
    </row>
    <row r="38" spans="1:6" ht="13.5" customHeight="1" x14ac:dyDescent="0.2">
      <c r="A38" s="28"/>
      <c r="B38" s="26"/>
      <c r="C38" s="27"/>
      <c r="D38" s="13" t="s">
        <v>3</v>
      </c>
      <c r="E38" s="14">
        <v>-1011000</v>
      </c>
      <c r="F38" s="15">
        <v>-1011000</v>
      </c>
    </row>
    <row r="39" spans="1:6" ht="13.5" customHeight="1" x14ac:dyDescent="0.2">
      <c r="A39" s="28"/>
      <c r="B39" s="26"/>
      <c r="C39" s="27"/>
      <c r="D39" s="13" t="s">
        <v>4</v>
      </c>
      <c r="E39" s="14">
        <v>0</v>
      </c>
      <c r="F39" s="15">
        <v>0</v>
      </c>
    </row>
    <row r="40" spans="1:6" ht="13.5" customHeight="1" x14ac:dyDescent="0.2">
      <c r="A40" s="28"/>
      <c r="B40" s="26"/>
      <c r="C40" s="27"/>
      <c r="D40" s="13" t="s">
        <v>47</v>
      </c>
      <c r="E40" s="14">
        <v>0</v>
      </c>
      <c r="F40" s="15">
        <v>0</v>
      </c>
    </row>
    <row r="41" spans="1:6" ht="13.5" customHeight="1" x14ac:dyDescent="0.2">
      <c r="A41" s="28"/>
      <c r="B41" s="26"/>
      <c r="C41" s="27"/>
      <c r="D41" s="16"/>
      <c r="E41" s="17"/>
      <c r="F41" s="20"/>
    </row>
    <row r="42" spans="1:6" ht="13.5" customHeight="1" x14ac:dyDescent="0.2">
      <c r="A42" s="28"/>
      <c r="B42" s="29"/>
      <c r="C42" s="27"/>
      <c r="D42" s="12" t="s">
        <v>58</v>
      </c>
      <c r="E42" s="18">
        <f>SUM(E43:E44)</f>
        <v>0</v>
      </c>
      <c r="F42" s="23">
        <f>SUM(F43:F44)</f>
        <v>0</v>
      </c>
    </row>
    <row r="43" spans="1:6" ht="13.5" customHeight="1" x14ac:dyDescent="0.2">
      <c r="A43" s="25"/>
      <c r="B43" s="26"/>
      <c r="C43" s="27"/>
      <c r="D43" s="13" t="s">
        <v>15</v>
      </c>
      <c r="E43" s="14">
        <v>0</v>
      </c>
      <c r="F43" s="15">
        <v>0</v>
      </c>
    </row>
    <row r="44" spans="1:6" ht="13.5" customHeight="1" x14ac:dyDescent="0.2">
      <c r="A44" s="25"/>
      <c r="B44" s="26"/>
      <c r="C44" s="27"/>
      <c r="D44" s="13" t="s">
        <v>16</v>
      </c>
      <c r="E44" s="14">
        <v>0</v>
      </c>
      <c r="F44" s="15">
        <v>0</v>
      </c>
    </row>
    <row r="45" spans="1:6" ht="13.5" customHeight="1" x14ac:dyDescent="0.2">
      <c r="A45" s="25"/>
      <c r="B45" s="26"/>
      <c r="C45" s="27"/>
      <c r="D45" s="16"/>
      <c r="E45" s="17"/>
      <c r="F45" s="20"/>
    </row>
    <row r="46" spans="1:6" ht="13.5" customHeight="1" x14ac:dyDescent="0.2">
      <c r="A46" s="25"/>
      <c r="B46" s="26"/>
      <c r="C46" s="27"/>
      <c r="D46" s="12" t="s">
        <v>48</v>
      </c>
      <c r="E46" s="18">
        <f>SUM(E42+E35+E30)</f>
        <v>214686364.03</v>
      </c>
      <c r="F46" s="23">
        <f>SUM(F42+F35+F30)</f>
        <v>188311401.08999997</v>
      </c>
    </row>
    <row r="47" spans="1:6" ht="13.5" customHeight="1" x14ac:dyDescent="0.2">
      <c r="A47" s="25"/>
      <c r="B47" s="26"/>
      <c r="C47" s="27"/>
      <c r="D47" s="21"/>
      <c r="E47" s="17"/>
      <c r="F47" s="20"/>
    </row>
    <row r="48" spans="1:6" ht="13.5" customHeight="1" x14ac:dyDescent="0.2">
      <c r="A48" s="25"/>
      <c r="B48" s="26"/>
      <c r="C48" s="27"/>
      <c r="D48" s="12" t="s">
        <v>49</v>
      </c>
      <c r="E48" s="18">
        <f>E46+E26</f>
        <v>232619462.31999999</v>
      </c>
      <c r="F48" s="18">
        <f>F46+F26</f>
        <v>200265747.56999996</v>
      </c>
    </row>
    <row r="49" spans="1:6" ht="13.5" customHeight="1" x14ac:dyDescent="0.2">
      <c r="A49" s="25"/>
      <c r="B49" s="26"/>
      <c r="C49" s="26"/>
      <c r="D49" s="30"/>
      <c r="E49" s="27"/>
      <c r="F49" s="27"/>
    </row>
    <row r="50" spans="1:6" ht="12.75" x14ac:dyDescent="0.2">
      <c r="A50" s="5" t="s">
        <v>59</v>
      </c>
      <c r="B50" s="31"/>
      <c r="C50" s="32"/>
      <c r="D50" s="32"/>
      <c r="E50" s="32"/>
      <c r="F50" s="32"/>
    </row>
  </sheetData>
  <sheetProtection formatCells="0" formatColumns="0" formatRows="0" autoFilter="0"/>
  <mergeCells count="1">
    <mergeCell ref="A1:F1"/>
  </mergeCells>
  <printOptions horizontalCentered="1"/>
  <pageMargins left="0.39370078740157483" right="0.59055118110236227" top="0.19685039370078741" bottom="0.78740157480314965" header="0" footer="0"/>
  <pageSetup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2026-01-28T16:45:53Z</cp:lastPrinted>
  <dcterms:created xsi:type="dcterms:W3CDTF">2012-12-11T20:26:08Z</dcterms:created>
  <dcterms:modified xsi:type="dcterms:W3CDTF">2026-01-28T17:34:05Z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