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5731376F-1798-4751-8F4C-2E4C28CAACA1}" xr6:coauthVersionLast="47" xr6:coauthVersionMax="47" xr10:uidLastSave="{00000000-0000-0000-0000-000000000000}"/>
  <bookViews>
    <workbookView xWindow="-120" yWindow="-120" windowWidth="24240" windowHeight="1314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C167" i="59" l="1"/>
  <c r="E167" i="59" s="1"/>
  <c r="C159" i="59"/>
  <c r="C155" i="59"/>
  <c r="C144" i="59"/>
  <c r="E155" i="59" l="1"/>
  <c r="F35" i="65" l="1"/>
  <c r="C98" i="59" l="1"/>
  <c r="E9" i="62" l="1"/>
  <c r="C41" i="59"/>
  <c r="E41" i="59" s="1"/>
  <c r="C32" i="59"/>
  <c r="E32" i="59" s="1"/>
  <c r="F34" i="65" l="1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C22" i="61"/>
  <c r="E15" i="61" l="1"/>
  <c r="E21" i="62"/>
  <c r="E94" i="60"/>
  <c r="E48" i="62" l="1"/>
  <c r="C148" i="59"/>
  <c r="E144" i="59" s="1"/>
  <c r="C134" i="59"/>
  <c r="C127" i="59"/>
  <c r="G120" i="59"/>
  <c r="F120" i="59"/>
  <c r="G110" i="59"/>
  <c r="F110" i="59"/>
  <c r="C103" i="59"/>
  <c r="E98" i="59" s="1"/>
  <c r="C92" i="59"/>
  <c r="E92" i="59" s="1"/>
  <c r="F56" i="59" l="1"/>
  <c r="F76" i="59"/>
  <c r="H110" i="59"/>
  <c r="E127" i="59"/>
  <c r="E9" i="60" l="1"/>
</calcChain>
</file>

<file path=xl/sharedStrings.xml><?xml version="1.0" encoding="utf-8"?>
<sst xmlns="http://schemas.openxmlformats.org/spreadsheetml/2006/main" count="861" uniqueCount="604">
  <si>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</si>
  <si>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</si>
  <si>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</si>
  <si>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</si>
  <si>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</si>
  <si>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</si>
  <si>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</si>
  <si>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</si>
  <si>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</si>
  <si>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</si>
  <si>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</si>
  <si>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</si>
  <si>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</si>
  <si>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</si>
  <si>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</si>
  <si>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</si>
  <si>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</si>
  <si>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</si>
  <si>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</si>
  <si>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</si>
  <si>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</si>
  <si>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</si>
  <si>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</si>
  <si>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</si>
  <si>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</si>
  <si>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</si>
  <si>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</si>
  <si>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</si>
  <si>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</si>
  <si>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</si>
  <si>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</si>
  <si>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</si>
  <si>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</si>
  <si>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</si>
  <si>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</si>
  <si>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</si>
  <si>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</si>
  <si>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</si>
  <si>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</si>
  <si>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</si>
  <si>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</si>
  <si>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</si>
  <si>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</si>
  <si>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</si>
  <si>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</si>
  <si>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</si>
  <si>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</si>
  <si>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</si>
  <si>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</si>
  <si>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</si>
  <si>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</si>
  <si>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</si>
  <si>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</si>
  <si>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</si>
  <si>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</si>
  <si>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</si>
  <si>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</si>
  <si>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</si>
  <si>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</si>
  <si>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</si>
  <si>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</si>
  <si>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</si>
  <si>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</si>
  <si>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</si>
  <si>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</si>
  <si>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</si>
  <si>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</si>
  <si>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</si>
  <si>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</si>
  <si>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</si>
  <si>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</si>
  <si>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</si>
  <si>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</si>
  <si>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</si>
  <si>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</si>
  <si>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</si>
  <si>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</si>
  <si>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</si>
  <si>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</si>
  <si>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</si>
  <si>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</si>
  <si>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</si>
  <si>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</si>
  <si>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</si>
  <si>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</si>
  <si>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</si>
  <si>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</si>
  <si>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</si>
  <si>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</si>
  <si>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</si>
  <si>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</si>
  <si>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</si>
  <si>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</si>
  <si>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</si>
  <si>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</si>
  <si>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</si>
  <si>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</si>
  <si>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</si>
  <si>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</si>
  <si>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</si>
  <si>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</si>
  <si>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</si>
  <si>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</si>
  <si>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</si>
  <si>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</si>
  <si>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</si>
  <si>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</si>
  <si>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</si>
  <si>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</si>
  <si>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</si>
  <si>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</si>
  <si>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</si>
  <si>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</si>
  <si>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</si>
  <si>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</si>
  <si>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</si>
  <si>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</si>
  <si>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</si>
  <si>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</si>
  <si>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</si>
  <si>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</si>
  <si>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</si>
  <si>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</si>
  <si>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</si>
  <si>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</si>
  <si>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</si>
  <si>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</si>
  <si>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</si>
  <si>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</si>
  <si>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</si>
  <si>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</si>
  <si>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</si>
  <si>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</si>
  <si>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</si>
  <si>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</si>
  <si>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</si>
  <si>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</si>
  <si>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</si>
  <si>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</si>
  <si>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</si>
  <si>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</si>
  <si>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</si>
  <si>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</si>
  <si>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</si>
  <si>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</si>
  <si>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</si>
  <si>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</si>
  <si>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</si>
  <si>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</si>
  <si>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</si>
  <si>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</si>
  <si>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</si>
  <si>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</si>
  <si>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</si>
  <si>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</si>
  <si>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</si>
  <si>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</si>
  <si>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</si>
  <si>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</si>
  <si>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</si>
  <si>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</si>
  <si>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</si>
  <si>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</si>
  <si>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</si>
  <si>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</si>
  <si>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</si>
  <si>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</si>
  <si>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</si>
  <si>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</si>
  <si>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</si>
  <si>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</si>
  <si>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</si>
  <si>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</si>
  <si>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</si>
  <si>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</si>
  <si>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</si>
  <si>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</si>
  <si>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</si>
  <si>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</si>
  <si>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</si>
  <si>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</si>
  <si>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</si>
  <si>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</si>
  <si>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</si>
  <si>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</si>
  <si>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</si>
  <si>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</si>
  <si>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</si>
  <si>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</si>
  <si>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</si>
  <si>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</si>
  <si>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</si>
  <si>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</si>
  <si>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</si>
  <si>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</si>
  <si>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</si>
  <si>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</si>
  <si>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</si>
  <si>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</si>
  <si>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</si>
  <si>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</si>
  <si>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</si>
  <si>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</si>
  <si>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</si>
  <si>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</si>
  <si>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</si>
  <si>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</si>
  <si>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</si>
  <si>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</si>
  <si>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</si>
  <si>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</si>
  <si>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</si>
  <si>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</si>
  <si>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</si>
  <si>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</si>
  <si>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</si>
  <si>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</si>
  <si>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</si>
  <si>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</si>
  <si>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</si>
  <si>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</si>
  <si>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</si>
  <si>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</si>
  <si>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</si>
  <si>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</si>
  <si>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</si>
  <si>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</si>
  <si>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</si>
  <si>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</si>
  <si>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</si>
  <si>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</si>
  <si>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</si>
  <si>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</si>
  <si>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</si>
  <si>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</si>
  <si>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</si>
  <si>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</si>
  <si>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</si>
  <si>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</si>
  <si>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</si>
  <si>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</si>
  <si>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</si>
  <si>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</si>
  <si>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</si>
  <si>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</si>
  <si>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</si>
  <si>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</si>
  <si>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</si>
  <si>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</si>
  <si>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</si>
  <si>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</si>
  <si>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</si>
  <si>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</si>
  <si>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</si>
  <si>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</si>
  <si>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</si>
  <si>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</si>
  <si>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</si>
  <si>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</si>
  <si>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</si>
  <si>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</si>
  <si>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</si>
  <si>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</si>
  <si>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</si>
  <si>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</si>
  <si>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</si>
  <si>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</si>
  <si>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</si>
  <si>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</si>
  <si>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</si>
  <si>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</si>
  <si>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</si>
  <si>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</si>
  <si>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</si>
  <si>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</si>
  <si>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</si>
  <si>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</si>
  <si>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</si>
  <si>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</si>
  <si>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</si>
  <si>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</si>
  <si>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</si>
  <si>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</si>
  <si>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</si>
  <si>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</si>
  <si>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</si>
  <si>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</si>
  <si>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</si>
  <si>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</si>
  <si>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</si>
  <si>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</si>
  <si>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</si>
  <si>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</si>
  <si>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</si>
  <si>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</si>
  <si>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</si>
  <si>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</si>
  <si>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</si>
  <si>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</si>
  <si>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</si>
  <si>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</si>
  <si>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</si>
  <si>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</si>
  <si>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</si>
  <si>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</si>
  <si>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</si>
  <si>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</si>
  <si>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</si>
  <si>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</si>
  <si>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</si>
  <si>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</si>
  <si>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</si>
  <si>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</si>
  <si>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</si>
  <si>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</si>
  <si>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</si>
  <si>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</si>
  <si>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</si>
  <si>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</si>
  <si>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</si>
  <si>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</si>
  <si>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</si>
  <si>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</si>
  <si>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</si>
  <si>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</si>
  <si>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</si>
  <si>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</si>
  <si>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</si>
  <si>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</si>
  <si>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</si>
  <si>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</si>
  <si>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</si>
  <si>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</si>
  <si>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</si>
  <si>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</si>
  <si>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</si>
  <si>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</si>
  <si>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</si>
  <si>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</si>
  <si>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</si>
  <si>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</si>
  <si>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</si>
  <si>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</si>
  <si>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</si>
  <si>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</si>
  <si>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</si>
  <si>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</si>
  <si>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</si>
  <si>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</si>
  <si>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</si>
  <si>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</si>
  <si>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</si>
  <si>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</si>
  <si>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</si>
  <si>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</si>
  <si>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</si>
  <si>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</si>
  <si>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</si>
  <si>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</si>
  <si>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</si>
  <si>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</si>
  <si>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</si>
  <si>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</si>
  <si>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</si>
  <si>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</si>
  <si>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</si>
  <si>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</si>
  <si>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</si>
  <si>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</si>
  <si>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</si>
  <si>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</si>
  <si>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</si>
  <si>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</si>
  <si>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</si>
  <si>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</si>
  <si>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</si>
  <si>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</si>
  <si>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</si>
  <si>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</si>
  <si>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</si>
  <si>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</si>
  <si>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</si>
  <si>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</si>
  <si>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</si>
  <si>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</si>
  <si>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</si>
  <si>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</si>
  <si>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</si>
  <si>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</si>
  <si>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</si>
  <si>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</si>
  <si>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</si>
  <si>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</si>
  <si>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</si>
  <si>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</si>
  <si>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</si>
  <si>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</si>
  <si>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</si>
  <si>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</si>
  <si>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</si>
  <si>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</si>
  <si>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</si>
  <si>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</si>
  <si>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</si>
  <si>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</si>
  <si>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</si>
  <si>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</si>
  <si>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</si>
  <si>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</si>
  <si>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</si>
  <si>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</si>
  <si>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</si>
  <si>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</si>
  <si>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</si>
  <si>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</si>
  <si>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</si>
  <si>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</si>
  <si>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</si>
  <si>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</si>
  <si>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</si>
  <si>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</si>
  <si>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</si>
  <si>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</si>
  <si>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</si>
  <si>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</si>
  <si>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</si>
  <si>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</si>
  <si>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</si>
  <si>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</si>
  <si>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</si>
  <si>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</si>
  <si>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</si>
  <si>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</si>
  <si>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</si>
  <si>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</si>
  <si>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</si>
  <si>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</si>
  <si>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</si>
  <si>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</si>
  <si>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</si>
  <si>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</si>
  <si>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</si>
  <si>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</si>
  <si>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</si>
  <si>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</si>
  <si>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</si>
  <si>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</si>
  <si>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</si>
  <si>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</si>
  <si>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</si>
  <si>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</si>
  <si>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</si>
  <si>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</si>
  <si>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</si>
  <si>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</si>
  <si>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</si>
  <si>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</si>
  <si>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</si>
  <si>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</si>
  <si>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</si>
  <si>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</si>
  <si>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</si>
  <si>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</si>
  <si>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</si>
  <si>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</si>
  <si>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</si>
  <si>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</si>
  <si>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</si>
  <si>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</si>
  <si>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</si>
  <si>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</si>
  <si>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</si>
  <si>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</si>
  <si>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</si>
  <si>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</si>
  <si>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</si>
  <si>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</si>
  <si>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</si>
  <si>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</si>
  <si>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</si>
  <si>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</si>
  <si>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</si>
  <si>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</si>
  <si>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</si>
  <si>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</si>
  <si>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</si>
  <si>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</si>
  <si>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</si>
  <si>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</si>
  <si>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</si>
  <si>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</si>
  <si>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</si>
  <si>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</si>
  <si>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</si>
  <si>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</si>
  <si>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</si>
  <si>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</si>
  <si>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</si>
  <si>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</si>
  <si>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</si>
  <si>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</si>
  <si>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</si>
  <si>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</si>
  <si>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</si>
  <si>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</si>
  <si>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</si>
  <si>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</si>
  <si>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</si>
  <si>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</si>
  <si>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</si>
  <si>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</si>
  <si>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</si>
  <si>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</si>
  <si>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</si>
  <si>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</si>
  <si>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</si>
  <si>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</si>
  <si>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</si>
  <si>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</si>
  <si>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</si>
  <si>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</si>
  <si>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</si>
  <si>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</si>
  <si>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</si>
  <si>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</si>
  <si>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</si>
  <si>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</si>
  <si>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</si>
  <si>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</si>
  <si>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</si>
  <si>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</si>
  <si>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</si>
  <si>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</si>
  <si>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</si>
  <si>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</si>
  <si>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</si>
  <si>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</si>
  <si>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</si>
  <si>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</si>
  <si>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</si>
  <si>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</si>
  <si>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</si>
  <si>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</si>
  <si>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</si>
  <si>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</si>
  <si>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</si>
  <si>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</si>
  <si>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</si>
  <si>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</si>
  <si>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</si>
  <si>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</si>
  <si>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</si>
  <si>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</si>
  <si>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</si>
  <si>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</si>
  <si>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</si>
  <si>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</si>
  <si>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</si>
  <si>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</si>
  <si>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</si>
  <si>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</si>
  <si>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</si>
  <si>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</si>
  <si>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</si>
  <si>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</si>
  <si>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</si>
  <si>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</si>
  <si>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</si>
  <si>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</si>
  <si>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</si>
  <si>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</si>
  <si>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</si>
  <si>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</si>
  <si>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</si>
  <si>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</si>
  <si>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</si>
  <si>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</si>
  <si>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</si>
  <si>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</si>
  <si>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</si>
  <si>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</si>
  <si>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</si>
  <si>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</si>
  <si>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</si>
  <si>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</si>
  <si>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</si>
  <si>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</si>
  <si>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</si>
  <si>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</si>
  <si>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</si>
  <si>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</si>
  <si>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</si>
  <si>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</si>
  <si>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</si>
  <si>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</si>
  <si>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</si>
  <si>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</si>
  <si>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</si>
  <si>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</si>
  <si>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</si>
  <si>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</si>
  <si>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</si>
  <si>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Casa de la Cultura de Uriangato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</si>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</sst>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48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8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9" fillId="0" borderId="0" xfId="9" applyFont="1" applyFill="1"/>
    <xf numFmtId="0" fontId="11" fillId="0" borderId="0" xfId="9" applyFont="1" applyFill="1"/>
    <xf numFmtId="0" fontId="12" fillId="0" borderId="0" xfId="9" applyFont="1" applyFill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9" fillId="0" borderId="0" xfId="8" applyNumberFormat="1" applyFont="1"/>
    <xf numFmtId="3" fontId="9" fillId="0" borderId="0" xfId="0" applyNumberFormat="1" applyFont="1"/>
    <xf numFmtId="3" fontId="9" fillId="0" borderId="0" xfId="9" applyNumberFormat="1" applyFont="1"/>
    <xf numFmtId="3" fontId="5" fillId="0" borderId="0" xfId="2" applyNumberFormat="1" applyFont="1" applyAlignment="1" applyProtection="1">
      <alignment vertical="top"/>
      <protection locked="0"/>
    </xf>
    <xf numFmtId="0" fontId="11" fillId="4" borderId="0" xfId="8" applyFont="1" applyFill="1" applyAlignment="1">
      <alignment wrapText="1"/>
    </xf>
    <xf numFmtId="0" fontId="11" fillId="4" borderId="0" xfId="12" applyFont="1" applyFill="1" applyAlignment="1">
      <alignment wrapText="1"/>
    </xf>
    <xf numFmtId="0" fontId="12" fillId="5" borderId="0" xfId="12" applyFont="1" applyFill="1" applyAlignment="1">
      <alignment wrapText="1"/>
    </xf>
    <xf numFmtId="0" fontId="9" fillId="0" borderId="0" xfId="12" applyFont="1" applyAlignment="1">
      <alignment wrapText="1"/>
    </xf>
    <xf numFmtId="0" fontId="9" fillId="0" borderId="0" xfId="8" applyFont="1" applyAlignment="1">
      <alignment wrapText="1"/>
    </xf>
    <xf numFmtId="0" fontId="12" fillId="5" borderId="0" xfId="8" applyFont="1" applyFill="1" applyAlignment="1">
      <alignment wrapText="1"/>
    </xf>
    <xf numFmtId="0" fontId="12" fillId="6" borderId="0" xfId="8" applyFont="1" applyFill="1" applyAlignment="1">
      <alignment wrapText="1"/>
    </xf>
    <xf numFmtId="0" fontId="11" fillId="8" borderId="0" xfId="0" applyFont="1" applyFill="1" applyAlignment="1">
      <alignment wrapText="1"/>
    </xf>
    <xf numFmtId="0" fontId="12" fillId="9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1" fillId="3" borderId="0" xfId="8" applyFont="1" applyFill="1" applyAlignment="1">
      <alignment horizontal="left" vertical="center" wrapText="1"/>
    </xf>
    <xf numFmtId="0" fontId="8" fillId="3" borderId="0" xfId="8" applyFont="1" applyFill="1" applyAlignment="1">
      <alignment horizontal="right" vertical="center" wrapText="1"/>
    </xf>
    <xf numFmtId="3" fontId="9" fillId="0" borderId="0" xfId="8" applyNumberFormat="1" applyFont="1" applyAlignment="1">
      <alignment wrapText="1"/>
    </xf>
    <xf numFmtId="0" fontId="12" fillId="10" borderId="0" xfId="0" applyFont="1" applyFill="1" applyAlignment="1">
      <alignment wrapText="1"/>
    </xf>
    <xf numFmtId="0" fontId="11" fillId="4" borderId="0" xfId="9" applyFont="1" applyFill="1" applyAlignment="1">
      <alignment wrapText="1"/>
    </xf>
    <xf numFmtId="0" fontId="12" fillId="5" borderId="0" xfId="9" applyFont="1" applyFill="1" applyAlignment="1">
      <alignment wrapText="1"/>
    </xf>
    <xf numFmtId="0" fontId="9" fillId="0" borderId="0" xfId="9" applyFont="1" applyAlignment="1">
      <alignment wrapText="1"/>
    </xf>
    <xf numFmtId="0" fontId="8" fillId="0" borderId="0" xfId="9" applyFont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8" fillId="0" borderId="0" xfId="9" applyFont="1" applyAlignment="1">
      <alignment horizontal="left" wrapText="1"/>
    </xf>
    <xf numFmtId="0" fontId="8" fillId="0" borderId="0" xfId="2" applyFont="1" applyAlignment="1">
      <alignment wrapText="1"/>
    </xf>
    <xf numFmtId="0" fontId="7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9" fillId="0" borderId="0" xfId="2" applyFont="1" applyAlignment="1">
      <alignment wrapText="1"/>
    </xf>
    <xf numFmtId="0" fontId="1" fillId="0" borderId="0" xfId="9" applyFont="1" applyAlignment="1">
      <alignment wrapText="1"/>
    </xf>
    <xf numFmtId="0" fontId="1" fillId="0" borderId="0" xfId="2" applyFont="1" applyAlignment="1">
      <alignment wrapText="1"/>
    </xf>
    <xf numFmtId="0" fontId="2" fillId="0" borderId="0" xfId="2" applyFont="1" applyAlignment="1">
      <alignment wrapText="1"/>
    </xf>
    <xf numFmtId="0" fontId="8" fillId="0" borderId="0" xfId="2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9" applyFont="1" applyAlignment="1">
      <alignment wrapText="1"/>
    </xf>
    <xf numFmtId="0" fontId="8" fillId="0" borderId="0" xfId="9" quotePrefix="1" applyFont="1" applyAlignment="1">
      <alignment horizontal="left" wrapText="1"/>
    </xf>
    <xf numFmtId="0" fontId="11" fillId="4" borderId="0" xfId="12" applyFont="1" applyFill="1"/>
    <xf numFmtId="0" fontId="12" fillId="5" borderId="0" xfId="12" applyFont="1" applyFill="1"/>
    <xf numFmtId="3" fontId="9" fillId="0" borderId="0" xfId="12" applyNumberFormat="1" applyFont="1"/>
    <xf numFmtId="3" fontId="9" fillId="0" borderId="0" xfId="8" applyNumberFormat="1" applyFont="1"/>
    <xf numFmtId="3" fontId="9" fillId="0" borderId="0" xfId="8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8" applyNumberFormat="1" applyFont="1"/>
    <xf numFmtId="3" fontId="9" fillId="0" borderId="0" xfId="9" applyNumberFormat="1" applyFont="1"/>
    <xf numFmtId="0" fontId="8" fillId="3" borderId="0" xfId="8" applyFont="1" applyFill="1" applyAlignment="1">
      <alignment horizontal="right" vertical="center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3" fontId="1" fillId="0" borderId="0" xfId="12" applyNumberFormat="1" applyFont="1"/>
    <xf numFmtId="3" fontId="2" fillId="0" borderId="0" xfId="12" applyNumberFormat="1" applyFont="1"/>
    <xf numFmtId="9" fontId="2" fillId="0" borderId="0" xfId="12" applyNumberFormat="1" applyFont="1"/>
    <xf numFmtId="9" fontId="1" fillId="0" borderId="0" xfId="12" applyNumberFormat="1" applyFont="1"/>
    <xf numFmtId="3" fontId="1" fillId="0" borderId="0" xfId="12" applyNumberFormat="1" applyFont="1"/>
    <xf numFmtId="3" fontId="2" fillId="0" borderId="0" xfId="12" applyNumberFormat="1" applyFont="1"/>
    <xf numFmtId="0" fontId="8" fillId="3" borderId="0" xfId="8" applyFont="1" applyFill="1" applyAlignment="1">
      <alignment horizontal="right" vertical="center"/>
    </xf>
    <xf numFmtId="0" fontId="1" fillId="3" borderId="0" xfId="8" applyFont="1" applyFill="1" applyAlignment="1">
      <alignment horizontal="left" vertical="center"/>
    </xf>
    <xf numFmtId="3" fontId="9" fillId="0" borderId="0" xfId="8" applyNumberFormat="1" applyFont="1"/>
    <xf numFmtId="3" fontId="9" fillId="0" borderId="0" xfId="8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8" applyNumberFormat="1" applyFont="1"/>
    <xf numFmtId="3" fontId="9" fillId="0" borderId="0" xfId="8" applyNumberFormat="1" applyFont="1"/>
    <xf numFmtId="0" fontId="9" fillId="0" borderId="0" xfId="9" applyFont="1"/>
    <xf numFmtId="0" fontId="11" fillId="4" borderId="0" xfId="9" applyFont="1" applyFill="1"/>
    <xf numFmtId="0" fontId="12" fillId="5" borderId="0" xfId="9" applyFont="1" applyFill="1"/>
    <xf numFmtId="3" fontId="9" fillId="0" borderId="0" xfId="9" applyNumberFormat="1" applyFont="1"/>
    <xf numFmtId="3" fontId="9" fillId="0" borderId="0" xfId="9" applyNumberFormat="1" applyFont="1"/>
    <xf numFmtId="3" fontId="8" fillId="0" borderId="0" xfId="9" applyNumberFormat="1" applyFont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8" fillId="0" borderId="0" xfId="0" applyNumberFormat="1" applyFont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8" fillId="0" borderId="0" xfId="0" applyNumberFormat="1" applyFont="1"/>
    <xf numFmtId="3" fontId="8" fillId="0" borderId="0" xfId="30" applyNumberFormat="1" applyFont="1" applyFill="1"/>
    <xf numFmtId="3" fontId="9" fillId="0" borderId="0" xfId="30" applyNumberFormat="1" applyFont="1" applyFill="1"/>
    <xf numFmtId="3" fontId="8" fillId="0" borderId="0" xfId="26" applyNumberFormat="1" applyFont="1" applyFill="1"/>
    <xf numFmtId="3" fontId="9" fillId="0" borderId="0" xfId="26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0" fontId="8" fillId="0" borderId="9" xfId="13" applyFont="1" applyBorder="1" applyAlignment="1">
      <alignment horizontal="right" vertical="center"/>
    </xf>
    <xf numFmtId="4" fontId="9" fillId="0" borderId="9" xfId="13" applyNumberFormat="1" applyFont="1" applyBorder="1" applyAlignment="1">
      <alignment horizontal="right" vertical="center" wrapText="1" indent="1"/>
    </xf>
    <xf numFmtId="4" fontId="9" fillId="0" borderId="1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4" fontId="8" fillId="0" borderId="9" xfId="13" applyNumberFormat="1" applyFont="1" applyBorder="1" applyAlignment="1">
      <alignment horizontal="right" vertical="center"/>
    </xf>
    <xf numFmtId="4" fontId="9" fillId="0" borderId="9" xfId="13" applyNumberFormat="1" applyFont="1" applyBorder="1" applyAlignment="1">
      <alignment horizontal="right" vertical="center"/>
    </xf>
    <xf numFmtId="4" fontId="2" fillId="0" borderId="9" xfId="13" applyNumberFormat="1" applyFont="1" applyBorder="1" applyAlignment="1">
      <alignment horizontal="right" vertical="center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3" fontId="9" fillId="0" borderId="1" xfId="13" applyNumberFormat="1" applyFont="1" applyBorder="1" applyAlignment="1">
      <alignment horizontal="right" vertical="center" wrapText="1" indent="1"/>
    </xf>
    <xf numFmtId="0" fontId="2" fillId="0" borderId="1" xfId="13" applyFont="1" applyBorder="1" applyAlignment="1">
      <alignment horizontal="left" vertical="center" indent="1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3" fontId="9" fillId="0" borderId="12" xfId="13" applyNumberFormat="1" applyFont="1" applyBorder="1" applyAlignment="1">
      <alignment horizontal="right" vertical="center" wrapText="1" indent="1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2" fillId="5" borderId="0" xfId="8" applyFont="1" applyFill="1" applyAlignment="1">
      <alignment horizontal="center" wrapText="1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5" fillId="0" borderId="0" xfId="10" applyFont="1" applyAlignment="1">
      <alignment horizontal="center" wrapText="1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9" fillId="0" borderId="0" xfId="9" applyFont="1" applyAlignment="1">
      <alignment horizontal="center" wrapText="1"/>
    </xf>
  </cellXfs>
  <cellStyles count="31">
    <cellStyle name="Hipervínculo" xfId="11" builtinId="8"/>
    <cellStyle name="Millares 2" xfId="1" xr:uid="{00000000-0005-0000-0000-000002000000}"/>
    <cellStyle name="Millares 2 2" xfId="15" xr:uid="{00000000-0005-0000-0000-000003000000}"/>
    <cellStyle name="Millares 2 2 2" xfId="20" xr:uid="{3DFA5663-466D-477D-B97D-90FF6DE8E5A7}"/>
    <cellStyle name="Millares 2 2 3" xfId="26" xr:uid="{E9A83E60-7EBB-4EA7-BDEC-34782E73A334}"/>
    <cellStyle name="Millares 2 3" xfId="16" xr:uid="{00000000-0005-0000-0000-000004000000}"/>
    <cellStyle name="Millares 2 3 2" xfId="21" xr:uid="{8C62A6DB-5A54-451F-AEA2-50D64B54DD52}"/>
    <cellStyle name="Millares 2 3 3" xfId="27" xr:uid="{5EDB4F61-6642-4C8A-8679-C11B8A762E91}"/>
    <cellStyle name="Millares 2 4" xfId="19" xr:uid="{9A5A0F53-53AB-43C9-8504-622AC9FCBE2A}"/>
    <cellStyle name="Millares 2 5" xfId="25" xr:uid="{8A5FE066-7FC9-4751-B9AF-C29C5918D2A7}"/>
    <cellStyle name="Millares 3" xfId="18" xr:uid="{00000000-0005-0000-0000-000005000000}"/>
    <cellStyle name="Millares 3 2" xfId="24" xr:uid="{9FA65A16-7333-4AE8-8B4F-30A3F60EA937}"/>
    <cellStyle name="Millares 3 3" xfId="30" xr:uid="{9E566B82-A40C-4406-8319-A599D4D7E634}"/>
    <cellStyle name="Millares 4" xfId="17" xr:uid="{00000000-0005-0000-0000-000006000000}"/>
    <cellStyle name="Millares 4 2" xfId="22" xr:uid="{7781D3C0-9929-4B07-AEF7-9491554098AE}"/>
    <cellStyle name="Millares 4 3" xfId="28" xr:uid="{1C9C3ED8-281E-4FBC-86CC-78BB33D08E0E}"/>
    <cellStyle name="Millares 5" xfId="23" xr:uid="{B401332F-E72D-43BB-AF77-414BA8764BB2}"/>
    <cellStyle name="Millares 6" xfId="29" xr:uid="{3E11CDEE-F5F9-45F1-A23C-EE29972B5513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47</xdr:row>
      <xdr:rowOff>28575</xdr:rowOff>
    </xdr:from>
    <xdr:to>
      <xdr:col>3</xdr:col>
      <xdr:colOff>468656</xdr:colOff>
      <xdr:row>57</xdr:row>
      <xdr:rowOff>5595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BBEB08-5912-4F82-A096-83F4C00A821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180975" y="7029450"/>
          <a:ext cx="6717056" cy="14057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216</xdr:row>
      <xdr:rowOff>123825</xdr:rowOff>
    </xdr:from>
    <xdr:to>
      <xdr:col>4</xdr:col>
      <xdr:colOff>440081</xdr:colOff>
      <xdr:row>231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26A3D1-D558-4CF8-8054-355DB7C92EB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409575" y="36366450"/>
          <a:ext cx="6040781" cy="2095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546652</xdr:colOff>
      <xdr:row>175</xdr:row>
      <xdr:rowOff>99391</xdr:rowOff>
    </xdr:from>
    <xdr:to>
      <xdr:col>4</xdr:col>
      <xdr:colOff>952774</xdr:colOff>
      <xdr:row>187</xdr:row>
      <xdr:rowOff>92976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E07014-189D-43CC-8524-22D1F9CCEE1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1217543" y="28550152"/>
          <a:ext cx="5118927" cy="16832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32</xdr:row>
      <xdr:rowOff>19050</xdr:rowOff>
    </xdr:from>
    <xdr:to>
      <xdr:col>4</xdr:col>
      <xdr:colOff>163856</xdr:colOff>
      <xdr:row>41</xdr:row>
      <xdr:rowOff>138945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F9A65D-FA2E-407D-9476-36C4AFFCF8A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66675" y="4972050"/>
          <a:ext cx="6240806" cy="14057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149</xdr:row>
      <xdr:rowOff>0</xdr:rowOff>
    </xdr:from>
    <xdr:to>
      <xdr:col>4</xdr:col>
      <xdr:colOff>478181</xdr:colOff>
      <xdr:row>158</xdr:row>
      <xdr:rowOff>119895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19AB6D-9A65-490A-90B4-3AEF3329A05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0" y="25098375"/>
          <a:ext cx="6240806" cy="14057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9525</xdr:rowOff>
    </xdr:from>
    <xdr:to>
      <xdr:col>2</xdr:col>
      <xdr:colOff>1038225</xdr:colOff>
      <xdr:row>34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6F8452-6BD2-4D7B-B906-A71A8AA9199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0" y="4152900"/>
          <a:ext cx="5476875" cy="1190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44</xdr:row>
      <xdr:rowOff>95250</xdr:rowOff>
    </xdr:from>
    <xdr:to>
      <xdr:col>2</xdr:col>
      <xdr:colOff>981075</xdr:colOff>
      <xdr:row>53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901FEB-1A9E-41C0-A115-568444C164D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66675" y="6943725"/>
          <a:ext cx="4819650" cy="11906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0</xdr:rowOff>
    </xdr:from>
    <xdr:to>
      <xdr:col>6</xdr:col>
      <xdr:colOff>134327</xdr:colOff>
      <xdr:row>73</xdr:row>
      <xdr:rowOff>61058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B680E9-CF69-4D1C-91CD-3B1B1B07052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0" y="10294327"/>
          <a:ext cx="8316058" cy="1966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58" sqref="A1:D58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209" t="s">
        <v>602</v>
      </c>
      <c r="B1" s="210"/>
      <c r="C1" s="142" t="s">
        <v>495</v>
      </c>
      <c r="D1" s="143">
        <v>2025</v>
      </c>
    </row>
    <row r="2" spans="1:4" ht="16.350000000000001" customHeight="1" x14ac:dyDescent="0.2">
      <c r="A2" s="211" t="s">
        <v>494</v>
      </c>
      <c r="B2" s="212"/>
      <c r="C2" s="141" t="s">
        <v>496</v>
      </c>
      <c r="D2" s="144" t="s">
        <v>501</v>
      </c>
    </row>
    <row r="3" spans="1:4" ht="16.350000000000001" customHeight="1" x14ac:dyDescent="0.2">
      <c r="A3" s="213" t="s">
        <v>603</v>
      </c>
      <c r="B3" s="214"/>
      <c r="C3" s="141" t="s">
        <v>497</v>
      </c>
      <c r="D3" s="145">
        <v>4</v>
      </c>
    </row>
    <row r="4" spans="1:4" ht="16.350000000000001" customHeight="1" x14ac:dyDescent="0.2">
      <c r="A4" s="215" t="s">
        <v>516</v>
      </c>
      <c r="B4" s="216"/>
      <c r="C4" s="216"/>
      <c r="D4" s="217"/>
    </row>
    <row r="5" spans="1:4" ht="15" customHeight="1" x14ac:dyDescent="0.2">
      <c r="A5" s="74" t="s">
        <v>29</v>
      </c>
      <c r="B5" s="73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3" t="s">
        <v>480</v>
      </c>
      <c r="B10" s="34" t="s">
        <v>557</v>
      </c>
    </row>
    <row r="11" spans="1:4" x14ac:dyDescent="0.2">
      <c r="A11" s="33" t="s">
        <v>481</v>
      </c>
      <c r="B11" s="34" t="s">
        <v>277</v>
      </c>
    </row>
    <row r="12" spans="1:4" x14ac:dyDescent="0.2">
      <c r="A12" s="33" t="s">
        <v>1</v>
      </c>
      <c r="B12" s="34" t="s">
        <v>2</v>
      </c>
    </row>
    <row r="13" spans="1:4" x14ac:dyDescent="0.2">
      <c r="A13" s="33" t="s">
        <v>3</v>
      </c>
      <c r="B13" s="34" t="s">
        <v>4</v>
      </c>
    </row>
    <row r="14" spans="1:4" x14ac:dyDescent="0.2">
      <c r="A14" s="33" t="s">
        <v>5</v>
      </c>
      <c r="B14" s="34" t="s">
        <v>6</v>
      </c>
    </row>
    <row r="15" spans="1:4" x14ac:dyDescent="0.2">
      <c r="A15" s="33" t="s">
        <v>82</v>
      </c>
      <c r="B15" s="34" t="s">
        <v>489</v>
      </c>
    </row>
    <row r="16" spans="1:4" x14ac:dyDescent="0.2">
      <c r="A16" s="33" t="s">
        <v>7</v>
      </c>
      <c r="B16" s="34" t="s">
        <v>490</v>
      </c>
    </row>
    <row r="17" spans="1:2" x14ac:dyDescent="0.2">
      <c r="A17" s="33" t="s">
        <v>8</v>
      </c>
      <c r="B17" s="34" t="s">
        <v>81</v>
      </c>
    </row>
    <row r="18" spans="1:2" x14ac:dyDescent="0.2">
      <c r="A18" s="33" t="s">
        <v>9</v>
      </c>
      <c r="B18" s="34" t="s">
        <v>10</v>
      </c>
    </row>
    <row r="19" spans="1:2" x14ac:dyDescent="0.2">
      <c r="A19" s="33" t="s">
        <v>11</v>
      </c>
      <c r="B19" s="34" t="s">
        <v>12</v>
      </c>
    </row>
    <row r="20" spans="1:2" x14ac:dyDescent="0.2">
      <c r="A20" s="33" t="s">
        <v>13</v>
      </c>
      <c r="B20" s="34" t="s">
        <v>14</v>
      </c>
    </row>
    <row r="21" spans="1:2" x14ac:dyDescent="0.2">
      <c r="A21" s="33" t="s">
        <v>15</v>
      </c>
      <c r="B21" s="34" t="s">
        <v>16</v>
      </c>
    </row>
    <row r="22" spans="1:2" x14ac:dyDescent="0.2">
      <c r="A22" s="33" t="s">
        <v>17</v>
      </c>
      <c r="B22" s="34" t="s">
        <v>491</v>
      </c>
    </row>
    <row r="23" spans="1:2" x14ac:dyDescent="0.2">
      <c r="A23" s="33" t="s">
        <v>18</v>
      </c>
      <c r="B23" s="34" t="s">
        <v>19</v>
      </c>
    </row>
    <row r="24" spans="1:2" x14ac:dyDescent="0.2">
      <c r="A24" s="33" t="s">
        <v>20</v>
      </c>
      <c r="B24" s="34" t="s">
        <v>114</v>
      </c>
    </row>
    <row r="25" spans="1:2" x14ac:dyDescent="0.2">
      <c r="A25" s="33" t="s">
        <v>21</v>
      </c>
      <c r="B25" s="34" t="s">
        <v>585</v>
      </c>
    </row>
    <row r="26" spans="1:2" x14ac:dyDescent="0.2">
      <c r="A26" s="33" t="s">
        <v>587</v>
      </c>
      <c r="B26" s="34" t="s">
        <v>588</v>
      </c>
    </row>
    <row r="27" spans="1:2" x14ac:dyDescent="0.2">
      <c r="A27" s="33" t="s">
        <v>586</v>
      </c>
      <c r="B27" s="34" t="s">
        <v>589</v>
      </c>
    </row>
    <row r="28" spans="1:2" x14ac:dyDescent="0.2">
      <c r="A28" s="33" t="s">
        <v>22</v>
      </c>
      <c r="B28" s="34" t="s">
        <v>23</v>
      </c>
    </row>
    <row r="29" spans="1:2" x14ac:dyDescent="0.2">
      <c r="A29" s="33" t="s">
        <v>24</v>
      </c>
      <c r="B29" s="34" t="s">
        <v>25</v>
      </c>
    </row>
    <row r="30" spans="1:2" x14ac:dyDescent="0.2">
      <c r="A30" s="33" t="s">
        <v>26</v>
      </c>
      <c r="B30" s="34" t="s">
        <v>593</v>
      </c>
    </row>
    <row r="31" spans="1:2" x14ac:dyDescent="0.2">
      <c r="A31" s="33" t="s">
        <v>27</v>
      </c>
      <c r="B31" s="34" t="s">
        <v>594</v>
      </c>
    </row>
    <row r="32" spans="1:2" x14ac:dyDescent="0.2">
      <c r="A32" s="33" t="s">
        <v>38</v>
      </c>
      <c r="B32" s="34" t="s">
        <v>595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3" t="s">
        <v>36</v>
      </c>
      <c r="B35" s="34" t="s">
        <v>31</v>
      </c>
    </row>
    <row r="36" spans="1:2" x14ac:dyDescent="0.2">
      <c r="A36" s="33" t="s">
        <v>37</v>
      </c>
      <c r="B36" s="34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4" t="s">
        <v>28</v>
      </c>
    </row>
    <row r="40" spans="1:2" x14ac:dyDescent="0.2">
      <c r="A40" s="4"/>
      <c r="B40" s="34" t="s">
        <v>517</v>
      </c>
    </row>
    <row r="41" spans="1:2" x14ac:dyDescent="0.2">
      <c r="A41" s="4"/>
      <c r="B41" s="34" t="s">
        <v>555</v>
      </c>
    </row>
    <row r="42" spans="1:2" x14ac:dyDescent="0.2">
      <c r="A42" s="4"/>
      <c r="B42" s="34" t="s">
        <v>556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1.7716535433070868" bottom="1.5748031496062993" header="0.31496062992125984" footer="0.31496062992125984"/>
  <pageSetup scale="83" orientation="portrait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14"/>
  <sheetViews>
    <sheetView topLeftCell="A223" zoomScaleNormal="100" workbookViewId="0">
      <selection sqref="A1:E233"/>
    </sheetView>
  </sheetViews>
  <sheetFormatPr baseColWidth="10" defaultColWidth="9.140625" defaultRowHeight="11.25" x14ac:dyDescent="0.2"/>
  <cols>
    <col min="1" max="1" width="10" style="13" customWidth="1"/>
    <col min="2" max="2" width="53.42578125" style="103" customWidth="1"/>
    <col min="3" max="3" width="15.5703125" style="13" customWidth="1"/>
    <col min="4" max="4" width="11.140625" style="13" bestFit="1" customWidth="1"/>
    <col min="5" max="5" width="9.5703125" style="13" bestFit="1" customWidth="1"/>
    <col min="6" max="16384" width="9.140625" style="13"/>
  </cols>
  <sheetData>
    <row r="1" spans="1:5" s="17" customFormat="1" ht="18.95" customHeight="1" x14ac:dyDescent="0.25">
      <c r="A1" s="212" t="s">
        <v>602</v>
      </c>
      <c r="B1" s="212"/>
      <c r="C1" s="212"/>
      <c r="D1" s="152" t="s">
        <v>498</v>
      </c>
      <c r="E1" s="153">
        <v>2025</v>
      </c>
    </row>
    <row r="2" spans="1:5" s="10" customFormat="1" ht="18.95" customHeight="1" x14ac:dyDescent="0.25">
      <c r="A2" s="212" t="s">
        <v>503</v>
      </c>
      <c r="B2" s="212"/>
      <c r="C2" s="212"/>
      <c r="D2" s="152" t="s">
        <v>499</v>
      </c>
      <c r="E2" s="153" t="s">
        <v>501</v>
      </c>
    </row>
    <row r="3" spans="1:5" s="10" customFormat="1" ht="18.95" customHeight="1" x14ac:dyDescent="0.25">
      <c r="A3" s="212" t="s">
        <v>603</v>
      </c>
      <c r="B3" s="212"/>
      <c r="C3" s="212"/>
      <c r="D3" s="152" t="s">
        <v>500</v>
      </c>
      <c r="E3" s="153">
        <v>4</v>
      </c>
    </row>
    <row r="4" spans="1:5" s="10" customFormat="1" ht="18.95" customHeight="1" x14ac:dyDescent="0.25">
      <c r="A4" s="212" t="s">
        <v>516</v>
      </c>
      <c r="B4" s="212"/>
      <c r="C4" s="212"/>
      <c r="D4" s="152"/>
      <c r="E4" s="153"/>
    </row>
    <row r="5" spans="1:5" x14ac:dyDescent="0.2">
      <c r="A5" s="11" t="s">
        <v>116</v>
      </c>
      <c r="B5" s="99"/>
      <c r="C5" s="12"/>
      <c r="D5" s="12"/>
      <c r="E5" s="12"/>
    </row>
    <row r="7" spans="1:5" x14ac:dyDescent="0.2">
      <c r="A7" s="35" t="s">
        <v>559</v>
      </c>
      <c r="B7" s="100"/>
      <c r="C7" s="35"/>
      <c r="D7" s="35"/>
      <c r="E7" s="35"/>
    </row>
    <row r="8" spans="1:5" x14ac:dyDescent="0.2">
      <c r="A8" s="36" t="s">
        <v>86</v>
      </c>
      <c r="B8" s="101" t="s">
        <v>83</v>
      </c>
      <c r="C8" s="36" t="s">
        <v>84</v>
      </c>
      <c r="D8" s="93" t="s">
        <v>276</v>
      </c>
      <c r="E8" s="94" t="s">
        <v>597</v>
      </c>
    </row>
    <row r="9" spans="1:5" x14ac:dyDescent="0.2">
      <c r="A9" s="77">
        <v>4000</v>
      </c>
      <c r="B9" s="78" t="s">
        <v>557</v>
      </c>
      <c r="C9" s="146">
        <v>5595887.0499999998</v>
      </c>
      <c r="D9" s="69"/>
      <c r="E9" s="37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77">
        <v>4100</v>
      </c>
      <c r="B10" s="78" t="s">
        <v>223</v>
      </c>
      <c r="C10" s="146">
        <v>246860</v>
      </c>
      <c r="D10" s="69"/>
      <c r="E10" s="37"/>
    </row>
    <row r="11" spans="1:5" x14ac:dyDescent="0.2">
      <c r="A11" s="77">
        <v>4110</v>
      </c>
      <c r="B11" s="78" t="s">
        <v>224</v>
      </c>
      <c r="C11" s="146">
        <v>0</v>
      </c>
      <c r="D11" s="69"/>
      <c r="E11" s="37"/>
    </row>
    <row r="12" spans="1:5" x14ac:dyDescent="0.2">
      <c r="A12" s="38">
        <v>4111</v>
      </c>
      <c r="B12" s="40" t="s">
        <v>225</v>
      </c>
      <c r="C12" s="147">
        <v>0</v>
      </c>
      <c r="D12" s="69"/>
      <c r="E12" s="37"/>
    </row>
    <row r="13" spans="1:5" x14ac:dyDescent="0.2">
      <c r="A13" s="38">
        <v>4112</v>
      </c>
      <c r="B13" s="40" t="s">
        <v>226</v>
      </c>
      <c r="C13" s="147">
        <v>0</v>
      </c>
      <c r="D13" s="69"/>
      <c r="E13" s="37"/>
    </row>
    <row r="14" spans="1:5" x14ac:dyDescent="0.2">
      <c r="A14" s="38">
        <v>4113</v>
      </c>
      <c r="B14" s="40" t="s">
        <v>227</v>
      </c>
      <c r="C14" s="147">
        <v>0</v>
      </c>
      <c r="D14" s="69"/>
      <c r="E14" s="37"/>
    </row>
    <row r="15" spans="1:5" x14ac:dyDescent="0.2">
      <c r="A15" s="38">
        <v>4114</v>
      </c>
      <c r="B15" s="40" t="s">
        <v>228</v>
      </c>
      <c r="C15" s="147">
        <v>0</v>
      </c>
      <c r="D15" s="69"/>
      <c r="E15" s="37"/>
    </row>
    <row r="16" spans="1:5" x14ac:dyDescent="0.2">
      <c r="A16" s="38">
        <v>4115</v>
      </c>
      <c r="B16" s="40" t="s">
        <v>229</v>
      </c>
      <c r="C16" s="147">
        <v>0</v>
      </c>
      <c r="D16" s="69"/>
      <c r="E16" s="37"/>
    </row>
    <row r="17" spans="1:5" x14ac:dyDescent="0.2">
      <c r="A17" s="38">
        <v>4116</v>
      </c>
      <c r="B17" s="40" t="s">
        <v>230</v>
      </c>
      <c r="C17" s="147">
        <v>0</v>
      </c>
      <c r="D17" s="69"/>
      <c r="E17" s="37"/>
    </row>
    <row r="18" spans="1:5" x14ac:dyDescent="0.2">
      <c r="A18" s="38">
        <v>4117</v>
      </c>
      <c r="B18" s="40" t="s">
        <v>231</v>
      </c>
      <c r="C18" s="147">
        <v>0</v>
      </c>
      <c r="D18" s="69"/>
      <c r="E18" s="37"/>
    </row>
    <row r="19" spans="1:5" ht="22.5" x14ac:dyDescent="0.2">
      <c r="A19" s="38">
        <v>4118</v>
      </c>
      <c r="B19" s="40" t="s">
        <v>409</v>
      </c>
      <c r="C19" s="147">
        <v>0</v>
      </c>
      <c r="D19" s="69"/>
      <c r="E19" s="37"/>
    </row>
    <row r="20" spans="1:5" x14ac:dyDescent="0.2">
      <c r="A20" s="38">
        <v>4119</v>
      </c>
      <c r="B20" s="40" t="s">
        <v>232</v>
      </c>
      <c r="C20" s="147">
        <v>0</v>
      </c>
      <c r="D20" s="69"/>
      <c r="E20" s="37"/>
    </row>
    <row r="21" spans="1:5" x14ac:dyDescent="0.2">
      <c r="A21" s="77">
        <v>4120</v>
      </c>
      <c r="B21" s="78" t="s">
        <v>233</v>
      </c>
      <c r="C21" s="146">
        <v>0</v>
      </c>
      <c r="D21" s="69"/>
      <c r="E21" s="37"/>
    </row>
    <row r="22" spans="1:5" x14ac:dyDescent="0.2">
      <c r="A22" s="38">
        <v>4121</v>
      </c>
      <c r="B22" s="40" t="s">
        <v>234</v>
      </c>
      <c r="C22" s="147">
        <v>0</v>
      </c>
      <c r="D22" s="69"/>
      <c r="E22" s="37"/>
    </row>
    <row r="23" spans="1:5" x14ac:dyDescent="0.2">
      <c r="A23" s="38">
        <v>4122</v>
      </c>
      <c r="B23" s="40" t="s">
        <v>410</v>
      </c>
      <c r="C23" s="147">
        <v>0</v>
      </c>
      <c r="D23" s="69"/>
      <c r="E23" s="37"/>
    </row>
    <row r="24" spans="1:5" x14ac:dyDescent="0.2">
      <c r="A24" s="38">
        <v>4123</v>
      </c>
      <c r="B24" s="40" t="s">
        <v>235</v>
      </c>
      <c r="C24" s="147">
        <v>0</v>
      </c>
      <c r="D24" s="69"/>
      <c r="E24" s="37"/>
    </row>
    <row r="25" spans="1:5" x14ac:dyDescent="0.2">
      <c r="A25" s="38">
        <v>4124</v>
      </c>
      <c r="B25" s="40" t="s">
        <v>236</v>
      </c>
      <c r="C25" s="147">
        <v>0</v>
      </c>
      <c r="D25" s="69"/>
      <c r="E25" s="37"/>
    </row>
    <row r="26" spans="1:5" x14ac:dyDescent="0.2">
      <c r="A26" s="38">
        <v>4129</v>
      </c>
      <c r="B26" s="40" t="s">
        <v>237</v>
      </c>
      <c r="C26" s="147">
        <v>0</v>
      </c>
      <c r="D26" s="69"/>
      <c r="E26" s="37"/>
    </row>
    <row r="27" spans="1:5" x14ac:dyDescent="0.2">
      <c r="A27" s="77">
        <v>4130</v>
      </c>
      <c r="B27" s="78" t="s">
        <v>238</v>
      </c>
      <c r="C27" s="146">
        <v>0</v>
      </c>
      <c r="D27" s="69"/>
      <c r="E27" s="37"/>
    </row>
    <row r="28" spans="1:5" x14ac:dyDescent="0.2">
      <c r="A28" s="38">
        <v>4131</v>
      </c>
      <c r="B28" s="40" t="s">
        <v>239</v>
      </c>
      <c r="C28" s="147">
        <v>0</v>
      </c>
      <c r="D28" s="69"/>
      <c r="E28" s="37"/>
    </row>
    <row r="29" spans="1:5" ht="33.75" x14ac:dyDescent="0.2">
      <c r="A29" s="38">
        <v>4132</v>
      </c>
      <c r="B29" s="40" t="s">
        <v>411</v>
      </c>
      <c r="C29" s="147">
        <v>0</v>
      </c>
      <c r="D29" s="69"/>
      <c r="E29" s="37"/>
    </row>
    <row r="30" spans="1:5" x14ac:dyDescent="0.2">
      <c r="A30" s="77">
        <v>4140</v>
      </c>
      <c r="B30" s="78" t="s">
        <v>240</v>
      </c>
      <c r="C30" s="146">
        <v>0</v>
      </c>
      <c r="D30" s="69"/>
      <c r="E30" s="37"/>
    </row>
    <row r="31" spans="1:5" ht="22.5" x14ac:dyDescent="0.2">
      <c r="A31" s="38">
        <v>4141</v>
      </c>
      <c r="B31" s="40" t="s">
        <v>241</v>
      </c>
      <c r="C31" s="147">
        <v>0</v>
      </c>
      <c r="D31" s="69"/>
      <c r="E31" s="37"/>
    </row>
    <row r="32" spans="1:5" x14ac:dyDescent="0.2">
      <c r="A32" s="38">
        <v>4143</v>
      </c>
      <c r="B32" s="40" t="s">
        <v>242</v>
      </c>
      <c r="C32" s="147">
        <v>0</v>
      </c>
      <c r="D32" s="69"/>
      <c r="E32" s="37"/>
    </row>
    <row r="33" spans="1:5" x14ac:dyDescent="0.2">
      <c r="A33" s="38">
        <v>4144</v>
      </c>
      <c r="B33" s="40" t="s">
        <v>243</v>
      </c>
      <c r="C33" s="147">
        <v>0</v>
      </c>
      <c r="D33" s="69"/>
      <c r="E33" s="37"/>
    </row>
    <row r="34" spans="1:5" ht="22.5" x14ac:dyDescent="0.2">
      <c r="A34" s="38">
        <v>4145</v>
      </c>
      <c r="B34" s="40" t="s">
        <v>412</v>
      </c>
      <c r="C34" s="147">
        <v>0</v>
      </c>
      <c r="D34" s="69"/>
      <c r="E34" s="37"/>
    </row>
    <row r="35" spans="1:5" x14ac:dyDescent="0.2">
      <c r="A35" s="38">
        <v>4149</v>
      </c>
      <c r="B35" s="40" t="s">
        <v>244</v>
      </c>
      <c r="C35" s="147">
        <v>0</v>
      </c>
      <c r="D35" s="69"/>
      <c r="E35" s="37"/>
    </row>
    <row r="36" spans="1:5" x14ac:dyDescent="0.2">
      <c r="A36" s="77">
        <v>4150</v>
      </c>
      <c r="B36" s="78" t="s">
        <v>413</v>
      </c>
      <c r="C36" s="146">
        <v>0</v>
      </c>
      <c r="D36" s="69"/>
      <c r="E36" s="37"/>
    </row>
    <row r="37" spans="1:5" x14ac:dyDescent="0.2">
      <c r="A37" s="38">
        <v>4151</v>
      </c>
      <c r="B37" s="40" t="s">
        <v>413</v>
      </c>
      <c r="C37" s="147">
        <v>0</v>
      </c>
      <c r="D37" s="69"/>
      <c r="E37" s="37"/>
    </row>
    <row r="38" spans="1:5" ht="22.5" x14ac:dyDescent="0.2">
      <c r="A38" s="38">
        <v>4154</v>
      </c>
      <c r="B38" s="40" t="s">
        <v>414</v>
      </c>
      <c r="C38" s="147">
        <v>0</v>
      </c>
      <c r="D38" s="69"/>
      <c r="E38" s="37"/>
    </row>
    <row r="39" spans="1:5" x14ac:dyDescent="0.2">
      <c r="A39" s="77">
        <v>4160</v>
      </c>
      <c r="B39" s="78" t="s">
        <v>415</v>
      </c>
      <c r="C39" s="146">
        <v>0</v>
      </c>
      <c r="D39" s="69"/>
      <c r="E39" s="37"/>
    </row>
    <row r="40" spans="1:5" x14ac:dyDescent="0.2">
      <c r="A40" s="38">
        <v>4161</v>
      </c>
      <c r="B40" s="40" t="s">
        <v>245</v>
      </c>
      <c r="C40" s="147">
        <v>0</v>
      </c>
      <c r="D40" s="69"/>
      <c r="E40" s="37"/>
    </row>
    <row r="41" spans="1:5" x14ac:dyDescent="0.2">
      <c r="A41" s="38">
        <v>4162</v>
      </c>
      <c r="B41" s="40" t="s">
        <v>246</v>
      </c>
      <c r="C41" s="147">
        <v>0</v>
      </c>
      <c r="D41" s="69"/>
      <c r="E41" s="37"/>
    </row>
    <row r="42" spans="1:5" x14ac:dyDescent="0.2">
      <c r="A42" s="38">
        <v>4163</v>
      </c>
      <c r="B42" s="40" t="s">
        <v>247</v>
      </c>
      <c r="C42" s="147">
        <v>0</v>
      </c>
      <c r="D42" s="69"/>
      <c r="E42" s="37"/>
    </row>
    <row r="43" spans="1:5" x14ac:dyDescent="0.2">
      <c r="A43" s="38">
        <v>4164</v>
      </c>
      <c r="B43" s="40" t="s">
        <v>248</v>
      </c>
      <c r="C43" s="147">
        <v>0</v>
      </c>
      <c r="D43" s="69"/>
      <c r="E43" s="37"/>
    </row>
    <row r="44" spans="1:5" x14ac:dyDescent="0.2">
      <c r="A44" s="38">
        <v>4165</v>
      </c>
      <c r="B44" s="40" t="s">
        <v>249</v>
      </c>
      <c r="C44" s="147">
        <v>0</v>
      </c>
      <c r="D44" s="69"/>
      <c r="E44" s="37"/>
    </row>
    <row r="45" spans="1:5" ht="33.75" x14ac:dyDescent="0.2">
      <c r="A45" s="38">
        <v>4166</v>
      </c>
      <c r="B45" s="40" t="s">
        <v>416</v>
      </c>
      <c r="C45" s="147">
        <v>0</v>
      </c>
      <c r="D45" s="69"/>
      <c r="E45" s="37"/>
    </row>
    <row r="46" spans="1:5" x14ac:dyDescent="0.2">
      <c r="A46" s="38">
        <v>4168</v>
      </c>
      <c r="B46" s="40" t="s">
        <v>250</v>
      </c>
      <c r="C46" s="147">
        <v>0</v>
      </c>
      <c r="D46" s="69"/>
      <c r="E46" s="37"/>
    </row>
    <row r="47" spans="1:5" x14ac:dyDescent="0.2">
      <c r="A47" s="38">
        <v>4169</v>
      </c>
      <c r="B47" s="40" t="s">
        <v>251</v>
      </c>
      <c r="C47" s="147">
        <v>0</v>
      </c>
      <c r="D47" s="69"/>
      <c r="E47" s="37"/>
    </row>
    <row r="48" spans="1:5" x14ac:dyDescent="0.2">
      <c r="A48" s="77">
        <v>4170</v>
      </c>
      <c r="B48" s="78" t="s">
        <v>493</v>
      </c>
      <c r="C48" s="146">
        <v>246860</v>
      </c>
      <c r="D48" s="69"/>
      <c r="E48" s="37"/>
    </row>
    <row r="49" spans="1:5" ht="22.5" x14ac:dyDescent="0.2">
      <c r="A49" s="38">
        <v>4171</v>
      </c>
      <c r="B49" s="40" t="s">
        <v>417</v>
      </c>
      <c r="C49" s="147">
        <v>0</v>
      </c>
      <c r="D49" s="69"/>
      <c r="E49" s="37"/>
    </row>
    <row r="50" spans="1:5" ht="22.5" x14ac:dyDescent="0.2">
      <c r="A50" s="38">
        <v>4172</v>
      </c>
      <c r="B50" s="40" t="s">
        <v>418</v>
      </c>
      <c r="C50" s="147">
        <v>0</v>
      </c>
      <c r="D50" s="69"/>
      <c r="E50" s="37"/>
    </row>
    <row r="51" spans="1:5" ht="22.5" x14ac:dyDescent="0.2">
      <c r="A51" s="38">
        <v>4173</v>
      </c>
      <c r="B51" s="40" t="s">
        <v>419</v>
      </c>
      <c r="C51" s="147">
        <v>246860</v>
      </c>
      <c r="D51" s="69"/>
      <c r="E51" s="37"/>
    </row>
    <row r="52" spans="1:5" ht="33.75" x14ac:dyDescent="0.2">
      <c r="A52" s="38">
        <v>4174</v>
      </c>
      <c r="B52" s="40" t="s">
        <v>420</v>
      </c>
      <c r="C52" s="147">
        <v>0</v>
      </c>
      <c r="D52" s="69"/>
      <c r="E52" s="37"/>
    </row>
    <row r="53" spans="1:5" ht="33.75" x14ac:dyDescent="0.2">
      <c r="A53" s="38">
        <v>4175</v>
      </c>
      <c r="B53" s="40" t="s">
        <v>421</v>
      </c>
      <c r="C53" s="147">
        <v>0</v>
      </c>
      <c r="D53" s="69"/>
      <c r="E53" s="37"/>
    </row>
    <row r="54" spans="1:5" ht="33.75" x14ac:dyDescent="0.2">
      <c r="A54" s="38">
        <v>4176</v>
      </c>
      <c r="B54" s="40" t="s">
        <v>422</v>
      </c>
      <c r="C54" s="147">
        <v>0</v>
      </c>
      <c r="D54" s="69"/>
      <c r="E54" s="37"/>
    </row>
    <row r="55" spans="1:5" ht="22.5" x14ac:dyDescent="0.2">
      <c r="A55" s="38">
        <v>4177</v>
      </c>
      <c r="B55" s="40" t="s">
        <v>423</v>
      </c>
      <c r="C55" s="147">
        <v>0</v>
      </c>
      <c r="D55" s="69"/>
      <c r="E55" s="37"/>
    </row>
    <row r="56" spans="1:5" ht="22.5" x14ac:dyDescent="0.2">
      <c r="A56" s="38">
        <v>4178</v>
      </c>
      <c r="B56" s="40" t="s">
        <v>424</v>
      </c>
      <c r="C56" s="147">
        <v>0</v>
      </c>
      <c r="D56" s="69"/>
      <c r="E56" s="37"/>
    </row>
    <row r="57" spans="1:5" ht="45" x14ac:dyDescent="0.2">
      <c r="A57" s="77">
        <v>4200</v>
      </c>
      <c r="B57" s="78" t="s">
        <v>425</v>
      </c>
      <c r="C57" s="146">
        <v>5349027.05</v>
      </c>
      <c r="D57" s="69"/>
      <c r="E57" s="37"/>
    </row>
    <row r="58" spans="1:5" ht="22.5" x14ac:dyDescent="0.2">
      <c r="A58" s="77">
        <v>4210</v>
      </c>
      <c r="B58" s="78" t="s">
        <v>426</v>
      </c>
      <c r="C58" s="146">
        <v>0</v>
      </c>
      <c r="D58" s="69"/>
      <c r="E58" s="37"/>
    </row>
    <row r="59" spans="1:5" x14ac:dyDescent="0.2">
      <c r="A59" s="38">
        <v>4211</v>
      </c>
      <c r="B59" s="40" t="s">
        <v>252</v>
      </c>
      <c r="C59" s="147">
        <v>0</v>
      </c>
      <c r="D59" s="69"/>
      <c r="E59" s="37"/>
    </row>
    <row r="60" spans="1:5" x14ac:dyDescent="0.2">
      <c r="A60" s="38">
        <v>4212</v>
      </c>
      <c r="B60" s="40" t="s">
        <v>253</v>
      </c>
      <c r="C60" s="147">
        <v>0</v>
      </c>
      <c r="D60" s="69"/>
      <c r="E60" s="37"/>
    </row>
    <row r="61" spans="1:5" x14ac:dyDescent="0.2">
      <c r="A61" s="38">
        <v>4213</v>
      </c>
      <c r="B61" s="40" t="s">
        <v>254</v>
      </c>
      <c r="C61" s="147">
        <v>0</v>
      </c>
      <c r="D61" s="69"/>
      <c r="E61" s="37"/>
    </row>
    <row r="62" spans="1:5" x14ac:dyDescent="0.2">
      <c r="A62" s="38">
        <v>4214</v>
      </c>
      <c r="B62" s="40" t="s">
        <v>427</v>
      </c>
      <c r="C62" s="147">
        <v>0</v>
      </c>
      <c r="D62" s="69"/>
      <c r="E62" s="37"/>
    </row>
    <row r="63" spans="1:5" x14ac:dyDescent="0.2">
      <c r="A63" s="38">
        <v>4215</v>
      </c>
      <c r="B63" s="40" t="s">
        <v>428</v>
      </c>
      <c r="C63" s="147">
        <v>0</v>
      </c>
      <c r="D63" s="69"/>
      <c r="E63" s="37"/>
    </row>
    <row r="64" spans="1:5" x14ac:dyDescent="0.2">
      <c r="A64" s="77">
        <v>4220</v>
      </c>
      <c r="B64" s="78" t="s">
        <v>255</v>
      </c>
      <c r="C64" s="146">
        <v>5349027.05</v>
      </c>
      <c r="D64" s="69"/>
      <c r="E64" s="37"/>
    </row>
    <row r="65" spans="1:5" x14ac:dyDescent="0.2">
      <c r="A65" s="38">
        <v>4221</v>
      </c>
      <c r="B65" s="40" t="s">
        <v>256</v>
      </c>
      <c r="C65" s="147">
        <v>5349027.05</v>
      </c>
      <c r="D65" s="69"/>
      <c r="E65" s="37"/>
    </row>
    <row r="66" spans="1:5" x14ac:dyDescent="0.2">
      <c r="A66" s="38">
        <v>4223</v>
      </c>
      <c r="B66" s="40" t="s">
        <v>257</v>
      </c>
      <c r="C66" s="147">
        <v>0</v>
      </c>
      <c r="D66" s="69"/>
      <c r="E66" s="37"/>
    </row>
    <row r="67" spans="1:5" x14ac:dyDescent="0.2">
      <c r="A67" s="38">
        <v>4225</v>
      </c>
      <c r="B67" s="40" t="s">
        <v>259</v>
      </c>
      <c r="C67" s="147">
        <v>0</v>
      </c>
      <c r="D67" s="69"/>
      <c r="E67" s="37"/>
    </row>
    <row r="68" spans="1:5" ht="22.5" x14ac:dyDescent="0.2">
      <c r="A68" s="38">
        <v>4227</v>
      </c>
      <c r="B68" s="40" t="s">
        <v>429</v>
      </c>
      <c r="C68" s="147">
        <v>0</v>
      </c>
      <c r="D68" s="69"/>
      <c r="E68" s="37"/>
    </row>
    <row r="69" spans="1:5" x14ac:dyDescent="0.2">
      <c r="A69" s="79">
        <v>4300</v>
      </c>
      <c r="B69" s="78" t="s">
        <v>260</v>
      </c>
      <c r="C69" s="146">
        <v>0</v>
      </c>
      <c r="D69" s="39"/>
      <c r="E69" s="39"/>
    </row>
    <row r="70" spans="1:5" x14ac:dyDescent="0.2">
      <c r="A70" s="79">
        <v>4310</v>
      </c>
      <c r="B70" s="78" t="s">
        <v>261</v>
      </c>
      <c r="C70" s="146">
        <v>0</v>
      </c>
      <c r="D70" s="39"/>
      <c r="E70" s="39"/>
    </row>
    <row r="71" spans="1:5" x14ac:dyDescent="0.2">
      <c r="A71" s="41">
        <v>4311</v>
      </c>
      <c r="B71" s="40" t="s">
        <v>430</v>
      </c>
      <c r="C71" s="147">
        <v>0</v>
      </c>
      <c r="D71" s="39"/>
      <c r="E71" s="39"/>
    </row>
    <row r="72" spans="1:5" x14ac:dyDescent="0.2">
      <c r="A72" s="41">
        <v>4319</v>
      </c>
      <c r="B72" s="40" t="s">
        <v>262</v>
      </c>
      <c r="C72" s="147">
        <v>0</v>
      </c>
      <c r="D72" s="39"/>
      <c r="E72" s="39"/>
    </row>
    <row r="73" spans="1:5" x14ac:dyDescent="0.2">
      <c r="A73" s="79">
        <v>4320</v>
      </c>
      <c r="B73" s="78" t="s">
        <v>263</v>
      </c>
      <c r="C73" s="146">
        <v>0</v>
      </c>
      <c r="D73" s="39"/>
      <c r="E73" s="39"/>
    </row>
    <row r="74" spans="1:5" x14ac:dyDescent="0.2">
      <c r="A74" s="41">
        <v>4321</v>
      </c>
      <c r="B74" s="40" t="s">
        <v>264</v>
      </c>
      <c r="C74" s="147">
        <v>0</v>
      </c>
      <c r="D74" s="39"/>
      <c r="E74" s="39"/>
    </row>
    <row r="75" spans="1:5" x14ac:dyDescent="0.2">
      <c r="A75" s="41">
        <v>4322</v>
      </c>
      <c r="B75" s="40" t="s">
        <v>265</v>
      </c>
      <c r="C75" s="147">
        <v>0</v>
      </c>
      <c r="D75" s="39"/>
      <c r="E75" s="39"/>
    </row>
    <row r="76" spans="1:5" ht="22.5" x14ac:dyDescent="0.2">
      <c r="A76" s="41">
        <v>4323</v>
      </c>
      <c r="B76" s="40" t="s">
        <v>266</v>
      </c>
      <c r="C76" s="147">
        <v>0</v>
      </c>
      <c r="D76" s="39"/>
      <c r="E76" s="39"/>
    </row>
    <row r="77" spans="1:5" ht="22.5" x14ac:dyDescent="0.2">
      <c r="A77" s="41">
        <v>4324</v>
      </c>
      <c r="B77" s="40" t="s">
        <v>267</v>
      </c>
      <c r="C77" s="147">
        <v>0</v>
      </c>
      <c r="D77" s="39"/>
      <c r="E77" s="39"/>
    </row>
    <row r="78" spans="1:5" ht="22.5" x14ac:dyDescent="0.2">
      <c r="A78" s="41">
        <v>4325</v>
      </c>
      <c r="B78" s="40" t="s">
        <v>268</v>
      </c>
      <c r="C78" s="147">
        <v>0</v>
      </c>
      <c r="D78" s="39"/>
      <c r="E78" s="39"/>
    </row>
    <row r="79" spans="1:5" ht="22.5" x14ac:dyDescent="0.2">
      <c r="A79" s="79">
        <v>4330</v>
      </c>
      <c r="B79" s="78" t="s">
        <v>269</v>
      </c>
      <c r="C79" s="146">
        <v>0</v>
      </c>
      <c r="D79" s="39"/>
      <c r="E79" s="39"/>
    </row>
    <row r="80" spans="1:5" ht="22.5" x14ac:dyDescent="0.2">
      <c r="A80" s="41">
        <v>4331</v>
      </c>
      <c r="B80" s="40" t="s">
        <v>269</v>
      </c>
      <c r="C80" s="147">
        <v>0</v>
      </c>
      <c r="D80" s="39"/>
      <c r="E80" s="39"/>
    </row>
    <row r="81" spans="1:5" x14ac:dyDescent="0.2">
      <c r="A81" s="79">
        <v>4340</v>
      </c>
      <c r="B81" s="78" t="s">
        <v>270</v>
      </c>
      <c r="C81" s="146">
        <v>0</v>
      </c>
      <c r="D81" s="39"/>
      <c r="E81" s="39"/>
    </row>
    <row r="82" spans="1:5" x14ac:dyDescent="0.2">
      <c r="A82" s="41">
        <v>4341</v>
      </c>
      <c r="B82" s="40" t="s">
        <v>270</v>
      </c>
      <c r="C82" s="147">
        <v>0</v>
      </c>
      <c r="D82" s="39"/>
      <c r="E82" s="39"/>
    </row>
    <row r="83" spans="1:5" x14ac:dyDescent="0.2">
      <c r="A83" s="79">
        <v>4390</v>
      </c>
      <c r="B83" s="78" t="s">
        <v>271</v>
      </c>
      <c r="C83" s="146">
        <v>0</v>
      </c>
      <c r="D83" s="39"/>
      <c r="E83" s="39"/>
    </row>
    <row r="84" spans="1:5" x14ac:dyDescent="0.2">
      <c r="A84" s="41">
        <v>4392</v>
      </c>
      <c r="B84" s="40" t="s">
        <v>272</v>
      </c>
      <c r="C84" s="147">
        <v>0</v>
      </c>
      <c r="D84" s="39"/>
      <c r="E84" s="39"/>
    </row>
    <row r="85" spans="1:5" x14ac:dyDescent="0.2">
      <c r="A85" s="41">
        <v>4393</v>
      </c>
      <c r="B85" s="40" t="s">
        <v>431</v>
      </c>
      <c r="C85" s="147">
        <v>0</v>
      </c>
      <c r="D85" s="39"/>
      <c r="E85" s="39"/>
    </row>
    <row r="86" spans="1:5" x14ac:dyDescent="0.2">
      <c r="A86" s="41">
        <v>4394</v>
      </c>
      <c r="B86" s="40" t="s">
        <v>273</v>
      </c>
      <c r="C86" s="147">
        <v>0</v>
      </c>
      <c r="D86" s="39"/>
      <c r="E86" s="39"/>
    </row>
    <row r="87" spans="1:5" x14ac:dyDescent="0.2">
      <c r="A87" s="41">
        <v>4395</v>
      </c>
      <c r="B87" s="40" t="s">
        <v>274</v>
      </c>
      <c r="C87" s="147">
        <v>0</v>
      </c>
      <c r="D87" s="39"/>
      <c r="E87" s="39"/>
    </row>
    <row r="88" spans="1:5" x14ac:dyDescent="0.2">
      <c r="A88" s="41">
        <v>4396</v>
      </c>
      <c r="B88" s="40" t="s">
        <v>275</v>
      </c>
      <c r="C88" s="147">
        <v>0</v>
      </c>
      <c r="D88" s="39"/>
      <c r="E88" s="39"/>
    </row>
    <row r="89" spans="1:5" x14ac:dyDescent="0.2">
      <c r="A89" s="41">
        <v>4397</v>
      </c>
      <c r="B89" s="40" t="s">
        <v>432</v>
      </c>
      <c r="C89" s="147">
        <v>0</v>
      </c>
      <c r="D89" s="39"/>
      <c r="E89" s="39"/>
    </row>
    <row r="90" spans="1:5" x14ac:dyDescent="0.2">
      <c r="A90" s="41">
        <v>4399</v>
      </c>
      <c r="B90" s="40" t="s">
        <v>271</v>
      </c>
      <c r="C90" s="147">
        <v>0</v>
      </c>
      <c r="D90" s="39"/>
      <c r="E90" s="39"/>
    </row>
    <row r="91" spans="1:5" x14ac:dyDescent="0.2">
      <c r="A91" s="37"/>
      <c r="B91" s="102"/>
      <c r="C91" s="134"/>
      <c r="D91" s="37"/>
      <c r="E91" s="37"/>
    </row>
    <row r="92" spans="1:5" x14ac:dyDescent="0.2">
      <c r="A92" s="35" t="s">
        <v>558</v>
      </c>
      <c r="B92" s="100"/>
      <c r="C92" s="132"/>
      <c r="D92" s="35"/>
      <c r="E92" s="35"/>
    </row>
    <row r="93" spans="1:5" x14ac:dyDescent="0.2">
      <c r="A93" s="36" t="s">
        <v>86</v>
      </c>
      <c r="B93" s="101" t="s">
        <v>83</v>
      </c>
      <c r="C93" s="133" t="s">
        <v>84</v>
      </c>
      <c r="D93" s="36" t="s">
        <v>276</v>
      </c>
      <c r="E93" s="36" t="s">
        <v>597</v>
      </c>
    </row>
    <row r="94" spans="1:5" x14ac:dyDescent="0.2">
      <c r="A94" s="79">
        <v>5000</v>
      </c>
      <c r="B94" s="78" t="s">
        <v>277</v>
      </c>
      <c r="C94" s="150">
        <v>5336616.5</v>
      </c>
      <c r="D94" s="149">
        <v>1</v>
      </c>
      <c r="E94" s="39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79">
        <v>5100</v>
      </c>
      <c r="B95" s="78" t="s">
        <v>278</v>
      </c>
      <c r="C95" s="150">
        <v>5296616.5</v>
      </c>
      <c r="D95" s="149">
        <v>0.99250461411270607</v>
      </c>
      <c r="E95" s="39"/>
    </row>
    <row r="96" spans="1:5" x14ac:dyDescent="0.2">
      <c r="A96" s="79">
        <v>5110</v>
      </c>
      <c r="B96" s="78" t="s">
        <v>279</v>
      </c>
      <c r="C96" s="150">
        <v>3249140.17</v>
      </c>
      <c r="D96" s="149">
        <v>0.60883898440144613</v>
      </c>
      <c r="E96" s="39"/>
    </row>
    <row r="97" spans="1:5" x14ac:dyDescent="0.2">
      <c r="A97" s="41">
        <v>5111</v>
      </c>
      <c r="B97" s="40" t="s">
        <v>280</v>
      </c>
      <c r="C97" s="151">
        <v>2570912.29</v>
      </c>
      <c r="D97" s="148">
        <v>0.48174949239841386</v>
      </c>
      <c r="E97" s="39"/>
    </row>
    <row r="98" spans="1:5" x14ac:dyDescent="0.2">
      <c r="A98" s="41">
        <v>5112</v>
      </c>
      <c r="B98" s="40" t="s">
        <v>281</v>
      </c>
      <c r="C98" s="151">
        <v>0</v>
      </c>
      <c r="D98" s="148">
        <v>0</v>
      </c>
      <c r="E98" s="39"/>
    </row>
    <row r="99" spans="1:5" x14ac:dyDescent="0.2">
      <c r="A99" s="41">
        <v>5113</v>
      </c>
      <c r="B99" s="40" t="s">
        <v>282</v>
      </c>
      <c r="C99" s="151">
        <v>472955.54</v>
      </c>
      <c r="D99" s="148">
        <v>8.8624606995837157E-2</v>
      </c>
      <c r="E99" s="39"/>
    </row>
    <row r="100" spans="1:5" x14ac:dyDescent="0.2">
      <c r="A100" s="41">
        <v>5114</v>
      </c>
      <c r="B100" s="40" t="s">
        <v>283</v>
      </c>
      <c r="C100" s="151">
        <v>0</v>
      </c>
      <c r="D100" s="148">
        <v>0</v>
      </c>
      <c r="E100" s="39"/>
    </row>
    <row r="101" spans="1:5" x14ac:dyDescent="0.2">
      <c r="A101" s="41">
        <v>5115</v>
      </c>
      <c r="B101" s="40" t="s">
        <v>284</v>
      </c>
      <c r="C101" s="151">
        <v>205272.34</v>
      </c>
      <c r="D101" s="148">
        <v>3.8464885007195103E-2</v>
      </c>
      <c r="E101" s="39"/>
    </row>
    <row r="102" spans="1:5" x14ac:dyDescent="0.2">
      <c r="A102" s="41">
        <v>5116</v>
      </c>
      <c r="B102" s="40" t="s">
        <v>285</v>
      </c>
      <c r="C102" s="151">
        <v>0</v>
      </c>
      <c r="D102" s="148">
        <v>0</v>
      </c>
      <c r="E102" s="39"/>
    </row>
    <row r="103" spans="1:5" x14ac:dyDescent="0.2">
      <c r="A103" s="79">
        <v>5120</v>
      </c>
      <c r="B103" s="78" t="s">
        <v>286</v>
      </c>
      <c r="C103" s="150">
        <v>576052.71</v>
      </c>
      <c r="D103" s="149">
        <v>0.10794343382178577</v>
      </c>
      <c r="E103" s="39"/>
    </row>
    <row r="104" spans="1:5" x14ac:dyDescent="0.2">
      <c r="A104" s="41">
        <v>5121</v>
      </c>
      <c r="B104" s="40" t="s">
        <v>287</v>
      </c>
      <c r="C104" s="151">
        <v>147647.82</v>
      </c>
      <c r="D104" s="148">
        <v>2.7666934657942913E-2</v>
      </c>
      <c r="E104" s="39"/>
    </row>
    <row r="105" spans="1:5" x14ac:dyDescent="0.2">
      <c r="A105" s="41">
        <v>5122</v>
      </c>
      <c r="B105" s="40" t="s">
        <v>288</v>
      </c>
      <c r="C105" s="151">
        <v>120108.57</v>
      </c>
      <c r="D105" s="148">
        <v>2.2506502013026421E-2</v>
      </c>
      <c r="E105" s="39"/>
    </row>
    <row r="106" spans="1:5" x14ac:dyDescent="0.2">
      <c r="A106" s="41">
        <v>5123</v>
      </c>
      <c r="B106" s="40" t="s">
        <v>289</v>
      </c>
      <c r="C106" s="151">
        <v>0</v>
      </c>
      <c r="D106" s="148">
        <v>0</v>
      </c>
      <c r="E106" s="39"/>
    </row>
    <row r="107" spans="1:5" x14ac:dyDescent="0.2">
      <c r="A107" s="41">
        <v>5124</v>
      </c>
      <c r="B107" s="40" t="s">
        <v>290</v>
      </c>
      <c r="C107" s="151">
        <v>63820.19</v>
      </c>
      <c r="D107" s="148">
        <v>1.1958923786260452E-2</v>
      </c>
      <c r="E107" s="39"/>
    </row>
    <row r="108" spans="1:5" x14ac:dyDescent="0.2">
      <c r="A108" s="41">
        <v>5125</v>
      </c>
      <c r="B108" s="40" t="s">
        <v>291</v>
      </c>
      <c r="C108" s="151">
        <v>8674.57</v>
      </c>
      <c r="D108" s="148">
        <v>1.6254812389085856E-3</v>
      </c>
      <c r="E108" s="39"/>
    </row>
    <row r="109" spans="1:5" x14ac:dyDescent="0.2">
      <c r="A109" s="41">
        <v>5126</v>
      </c>
      <c r="B109" s="40" t="s">
        <v>292</v>
      </c>
      <c r="C109" s="151">
        <v>95417.88</v>
      </c>
      <c r="D109" s="148">
        <v>1.7879845778687675E-2</v>
      </c>
      <c r="E109" s="39"/>
    </row>
    <row r="110" spans="1:5" x14ac:dyDescent="0.2">
      <c r="A110" s="41">
        <v>5127</v>
      </c>
      <c r="B110" s="40" t="s">
        <v>293</v>
      </c>
      <c r="C110" s="151">
        <v>64660.47</v>
      </c>
      <c r="D110" s="148">
        <v>1.2116379357594836E-2</v>
      </c>
      <c r="E110" s="39"/>
    </row>
    <row r="111" spans="1:5" x14ac:dyDescent="0.2">
      <c r="A111" s="41">
        <v>5128</v>
      </c>
      <c r="B111" s="40" t="s">
        <v>294</v>
      </c>
      <c r="C111" s="151">
        <v>0</v>
      </c>
      <c r="D111" s="148">
        <v>0</v>
      </c>
      <c r="E111" s="39"/>
    </row>
    <row r="112" spans="1:5" x14ac:dyDescent="0.2">
      <c r="A112" s="41">
        <v>5129</v>
      </c>
      <c r="B112" s="40" t="s">
        <v>295</v>
      </c>
      <c r="C112" s="151">
        <v>75723.210000000006</v>
      </c>
      <c r="D112" s="148">
        <v>1.4189366989364892E-2</v>
      </c>
      <c r="E112" s="39"/>
    </row>
    <row r="113" spans="1:5" x14ac:dyDescent="0.2">
      <c r="A113" s="79">
        <v>5130</v>
      </c>
      <c r="B113" s="78" t="s">
        <v>296</v>
      </c>
      <c r="C113" s="150">
        <v>1471423.62</v>
      </c>
      <c r="D113" s="149">
        <v>0.27572219588947416</v>
      </c>
      <c r="E113" s="39"/>
    </row>
    <row r="114" spans="1:5" x14ac:dyDescent="0.2">
      <c r="A114" s="41">
        <v>5131</v>
      </c>
      <c r="B114" s="40" t="s">
        <v>297</v>
      </c>
      <c r="C114" s="151">
        <v>67758</v>
      </c>
      <c r="D114" s="148">
        <v>1.2696808923781576E-2</v>
      </c>
      <c r="E114" s="39"/>
    </row>
    <row r="115" spans="1:5" x14ac:dyDescent="0.2">
      <c r="A115" s="41">
        <v>5132</v>
      </c>
      <c r="B115" s="40" t="s">
        <v>298</v>
      </c>
      <c r="C115" s="151">
        <v>286197.82</v>
      </c>
      <c r="D115" s="148">
        <v>5.3629077525057307E-2</v>
      </c>
      <c r="E115" s="39"/>
    </row>
    <row r="116" spans="1:5" x14ac:dyDescent="0.2">
      <c r="A116" s="41">
        <v>5133</v>
      </c>
      <c r="B116" s="40" t="s">
        <v>299</v>
      </c>
      <c r="C116" s="151">
        <v>631200.16</v>
      </c>
      <c r="D116" s="148">
        <v>0.11827721928304198</v>
      </c>
      <c r="E116" s="39"/>
    </row>
    <row r="117" spans="1:5" x14ac:dyDescent="0.2">
      <c r="A117" s="41">
        <v>5134</v>
      </c>
      <c r="B117" s="40" t="s">
        <v>300</v>
      </c>
      <c r="C117" s="151">
        <v>37909.919999999998</v>
      </c>
      <c r="D117" s="148">
        <v>7.1037369839110605E-3</v>
      </c>
      <c r="E117" s="39"/>
    </row>
    <row r="118" spans="1:5" x14ac:dyDescent="0.2">
      <c r="A118" s="41">
        <v>5135</v>
      </c>
      <c r="B118" s="40" t="s">
        <v>301</v>
      </c>
      <c r="C118" s="151">
        <v>27822.89</v>
      </c>
      <c r="D118" s="148">
        <v>5.2135824262432946E-3</v>
      </c>
      <c r="E118" s="39"/>
    </row>
    <row r="119" spans="1:5" x14ac:dyDescent="0.2">
      <c r="A119" s="41">
        <v>5136</v>
      </c>
      <c r="B119" s="40" t="s">
        <v>302</v>
      </c>
      <c r="C119" s="151">
        <v>45193.919999999998</v>
      </c>
      <c r="D119" s="148">
        <v>8.4686467539872873E-3</v>
      </c>
      <c r="E119" s="39"/>
    </row>
    <row r="120" spans="1:5" x14ac:dyDescent="0.2">
      <c r="A120" s="41">
        <v>5137</v>
      </c>
      <c r="B120" s="40" t="s">
        <v>303</v>
      </c>
      <c r="C120" s="151">
        <v>106502.37</v>
      </c>
      <c r="D120" s="148">
        <v>1.9956909026533947E-2</v>
      </c>
      <c r="E120" s="39"/>
    </row>
    <row r="121" spans="1:5" x14ac:dyDescent="0.2">
      <c r="A121" s="41">
        <v>5138</v>
      </c>
      <c r="B121" s="40" t="s">
        <v>304</v>
      </c>
      <c r="C121" s="151">
        <v>190848.52</v>
      </c>
      <c r="D121" s="148">
        <v>3.57620825854734E-2</v>
      </c>
      <c r="E121" s="39"/>
    </row>
    <row r="122" spans="1:5" x14ac:dyDescent="0.2">
      <c r="A122" s="41">
        <v>5139</v>
      </c>
      <c r="B122" s="40" t="s">
        <v>305</v>
      </c>
      <c r="C122" s="151">
        <v>77990.02</v>
      </c>
      <c r="D122" s="148">
        <v>1.461413238144431E-2</v>
      </c>
      <c r="E122" s="39"/>
    </row>
    <row r="123" spans="1:5" x14ac:dyDescent="0.2">
      <c r="A123" s="79">
        <v>5200</v>
      </c>
      <c r="B123" s="78" t="s">
        <v>306</v>
      </c>
      <c r="C123" s="150">
        <v>40000</v>
      </c>
      <c r="D123" s="149">
        <v>7.4953858872939434E-3</v>
      </c>
      <c r="E123" s="39"/>
    </row>
    <row r="124" spans="1:5" x14ac:dyDescent="0.2">
      <c r="A124" s="79">
        <v>5210</v>
      </c>
      <c r="B124" s="78" t="s">
        <v>307</v>
      </c>
      <c r="C124" s="150">
        <v>0</v>
      </c>
      <c r="D124" s="149">
        <v>0</v>
      </c>
      <c r="E124" s="39"/>
    </row>
    <row r="125" spans="1:5" x14ac:dyDescent="0.2">
      <c r="A125" s="41">
        <v>5211</v>
      </c>
      <c r="B125" s="40" t="s">
        <v>308</v>
      </c>
      <c r="C125" s="151">
        <v>0</v>
      </c>
      <c r="D125" s="148">
        <v>0</v>
      </c>
      <c r="E125" s="39"/>
    </row>
    <row r="126" spans="1:5" x14ac:dyDescent="0.2">
      <c r="A126" s="41">
        <v>5212</v>
      </c>
      <c r="B126" s="40" t="s">
        <v>309</v>
      </c>
      <c r="C126" s="151">
        <v>0</v>
      </c>
      <c r="D126" s="148">
        <v>0</v>
      </c>
      <c r="E126" s="39"/>
    </row>
    <row r="127" spans="1:5" x14ac:dyDescent="0.2">
      <c r="A127" s="79">
        <v>5220</v>
      </c>
      <c r="B127" s="78" t="s">
        <v>310</v>
      </c>
      <c r="C127" s="150">
        <v>0</v>
      </c>
      <c r="D127" s="149">
        <v>0</v>
      </c>
      <c r="E127" s="39"/>
    </row>
    <row r="128" spans="1:5" x14ac:dyDescent="0.2">
      <c r="A128" s="41">
        <v>5221</v>
      </c>
      <c r="B128" s="40" t="s">
        <v>311</v>
      </c>
      <c r="C128" s="151">
        <v>0</v>
      </c>
      <c r="D128" s="148">
        <v>0</v>
      </c>
      <c r="E128" s="39"/>
    </row>
    <row r="129" spans="1:5" x14ac:dyDescent="0.2">
      <c r="A129" s="41">
        <v>5222</v>
      </c>
      <c r="B129" s="40" t="s">
        <v>312</v>
      </c>
      <c r="C129" s="151">
        <v>0</v>
      </c>
      <c r="D129" s="148">
        <v>0</v>
      </c>
      <c r="E129" s="39"/>
    </row>
    <row r="130" spans="1:5" x14ac:dyDescent="0.2">
      <c r="A130" s="79">
        <v>5230</v>
      </c>
      <c r="B130" s="78" t="s">
        <v>257</v>
      </c>
      <c r="C130" s="150">
        <v>0</v>
      </c>
      <c r="D130" s="149">
        <v>0</v>
      </c>
      <c r="E130" s="39"/>
    </row>
    <row r="131" spans="1:5" x14ac:dyDescent="0.2">
      <c r="A131" s="41">
        <v>5231</v>
      </c>
      <c r="B131" s="40" t="s">
        <v>313</v>
      </c>
      <c r="C131" s="151">
        <v>0</v>
      </c>
      <c r="D131" s="148">
        <v>0</v>
      </c>
      <c r="E131" s="39"/>
    </row>
    <row r="132" spans="1:5" x14ac:dyDescent="0.2">
      <c r="A132" s="41">
        <v>5232</v>
      </c>
      <c r="B132" s="40" t="s">
        <v>314</v>
      </c>
      <c r="C132" s="151">
        <v>0</v>
      </c>
      <c r="D132" s="148">
        <v>0</v>
      </c>
      <c r="E132" s="39"/>
    </row>
    <row r="133" spans="1:5" x14ac:dyDescent="0.2">
      <c r="A133" s="79">
        <v>5240</v>
      </c>
      <c r="B133" s="78" t="s">
        <v>258</v>
      </c>
      <c r="C133" s="150">
        <v>40000</v>
      </c>
      <c r="D133" s="149">
        <v>7.4953858872939434E-3</v>
      </c>
      <c r="E133" s="39"/>
    </row>
    <row r="134" spans="1:5" x14ac:dyDescent="0.2">
      <c r="A134" s="41">
        <v>5241</v>
      </c>
      <c r="B134" s="40" t="s">
        <v>315</v>
      </c>
      <c r="C134" s="151">
        <v>40000</v>
      </c>
      <c r="D134" s="148">
        <v>7.4953858872939434E-3</v>
      </c>
      <c r="E134" s="39"/>
    </row>
    <row r="135" spans="1:5" x14ac:dyDescent="0.2">
      <c r="A135" s="41">
        <v>5242</v>
      </c>
      <c r="B135" s="40" t="s">
        <v>316</v>
      </c>
      <c r="C135" s="151">
        <v>0</v>
      </c>
      <c r="D135" s="148">
        <v>0</v>
      </c>
      <c r="E135" s="39"/>
    </row>
    <row r="136" spans="1:5" x14ac:dyDescent="0.2">
      <c r="A136" s="41">
        <v>5243</v>
      </c>
      <c r="B136" s="40" t="s">
        <v>317</v>
      </c>
      <c r="C136" s="151">
        <v>0</v>
      </c>
      <c r="D136" s="148">
        <v>0</v>
      </c>
      <c r="E136" s="39"/>
    </row>
    <row r="137" spans="1:5" x14ac:dyDescent="0.2">
      <c r="A137" s="41">
        <v>5244</v>
      </c>
      <c r="B137" s="40" t="s">
        <v>318</v>
      </c>
      <c r="C137" s="151">
        <v>0</v>
      </c>
      <c r="D137" s="148">
        <v>0</v>
      </c>
      <c r="E137" s="39"/>
    </row>
    <row r="138" spans="1:5" x14ac:dyDescent="0.2">
      <c r="A138" s="79">
        <v>5250</v>
      </c>
      <c r="B138" s="78" t="s">
        <v>259</v>
      </c>
      <c r="C138" s="150">
        <v>0</v>
      </c>
      <c r="D138" s="149">
        <v>0</v>
      </c>
      <c r="E138" s="39"/>
    </row>
    <row r="139" spans="1:5" x14ac:dyDescent="0.2">
      <c r="A139" s="41">
        <v>5251</v>
      </c>
      <c r="B139" s="40" t="s">
        <v>319</v>
      </c>
      <c r="C139" s="151">
        <v>0</v>
      </c>
      <c r="D139" s="148">
        <v>0</v>
      </c>
      <c r="E139" s="39"/>
    </row>
    <row r="140" spans="1:5" x14ac:dyDescent="0.2">
      <c r="A140" s="41">
        <v>5252</v>
      </c>
      <c r="B140" s="40" t="s">
        <v>320</v>
      </c>
      <c r="C140" s="151">
        <v>0</v>
      </c>
      <c r="D140" s="148">
        <v>0</v>
      </c>
      <c r="E140" s="39"/>
    </row>
    <row r="141" spans="1:5" x14ac:dyDescent="0.2">
      <c r="A141" s="41">
        <v>5259</v>
      </c>
      <c r="B141" s="40" t="s">
        <v>321</v>
      </c>
      <c r="C141" s="151">
        <v>0</v>
      </c>
      <c r="D141" s="148">
        <v>0</v>
      </c>
      <c r="E141" s="39"/>
    </row>
    <row r="142" spans="1:5" x14ac:dyDescent="0.2">
      <c r="A142" s="79">
        <v>5260</v>
      </c>
      <c r="B142" s="78" t="s">
        <v>322</v>
      </c>
      <c r="C142" s="150">
        <v>0</v>
      </c>
      <c r="D142" s="149">
        <v>0</v>
      </c>
      <c r="E142" s="39"/>
    </row>
    <row r="143" spans="1:5" ht="22.5" x14ac:dyDescent="0.2">
      <c r="A143" s="41">
        <v>5261</v>
      </c>
      <c r="B143" s="40" t="s">
        <v>323</v>
      </c>
      <c r="C143" s="151">
        <v>0</v>
      </c>
      <c r="D143" s="148">
        <v>0</v>
      </c>
      <c r="E143" s="39"/>
    </row>
    <row r="144" spans="1:5" ht="22.5" x14ac:dyDescent="0.2">
      <c r="A144" s="41">
        <v>5262</v>
      </c>
      <c r="B144" s="40" t="s">
        <v>324</v>
      </c>
      <c r="C144" s="151">
        <v>0</v>
      </c>
      <c r="D144" s="148">
        <v>0</v>
      </c>
      <c r="E144" s="39"/>
    </row>
    <row r="145" spans="1:5" x14ac:dyDescent="0.2">
      <c r="A145" s="79">
        <v>5270</v>
      </c>
      <c r="B145" s="78" t="s">
        <v>325</v>
      </c>
      <c r="C145" s="150">
        <v>0</v>
      </c>
      <c r="D145" s="149">
        <v>0</v>
      </c>
      <c r="E145" s="39"/>
    </row>
    <row r="146" spans="1:5" x14ac:dyDescent="0.2">
      <c r="A146" s="41">
        <v>5271</v>
      </c>
      <c r="B146" s="40" t="s">
        <v>326</v>
      </c>
      <c r="C146" s="151">
        <v>0</v>
      </c>
      <c r="D146" s="148">
        <v>0</v>
      </c>
      <c r="E146" s="39"/>
    </row>
    <row r="147" spans="1:5" x14ac:dyDescent="0.2">
      <c r="A147" s="79">
        <v>5280</v>
      </c>
      <c r="B147" s="78" t="s">
        <v>327</v>
      </c>
      <c r="C147" s="150">
        <v>0</v>
      </c>
      <c r="D147" s="149">
        <v>0</v>
      </c>
      <c r="E147" s="39"/>
    </row>
    <row r="148" spans="1:5" x14ac:dyDescent="0.2">
      <c r="A148" s="41">
        <v>5281</v>
      </c>
      <c r="B148" s="40" t="s">
        <v>328</v>
      </c>
      <c r="C148" s="151">
        <v>0</v>
      </c>
      <c r="D148" s="148">
        <v>0</v>
      </c>
      <c r="E148" s="39"/>
    </row>
    <row r="149" spans="1:5" x14ac:dyDescent="0.2">
      <c r="A149" s="41">
        <v>5282</v>
      </c>
      <c r="B149" s="40" t="s">
        <v>329</v>
      </c>
      <c r="C149" s="151">
        <v>0</v>
      </c>
      <c r="D149" s="148">
        <v>0</v>
      </c>
      <c r="E149" s="39"/>
    </row>
    <row r="150" spans="1:5" x14ac:dyDescent="0.2">
      <c r="A150" s="41">
        <v>5283</v>
      </c>
      <c r="B150" s="40" t="s">
        <v>330</v>
      </c>
      <c r="C150" s="151">
        <v>0</v>
      </c>
      <c r="D150" s="148">
        <v>0</v>
      </c>
      <c r="E150" s="39"/>
    </row>
    <row r="151" spans="1:5" x14ac:dyDescent="0.2">
      <c r="A151" s="41">
        <v>5284</v>
      </c>
      <c r="B151" s="40" t="s">
        <v>331</v>
      </c>
      <c r="C151" s="151">
        <v>0</v>
      </c>
      <c r="D151" s="148">
        <v>0</v>
      </c>
      <c r="E151" s="39"/>
    </row>
    <row r="152" spans="1:5" x14ac:dyDescent="0.2">
      <c r="A152" s="41">
        <v>5285</v>
      </c>
      <c r="B152" s="40" t="s">
        <v>332</v>
      </c>
      <c r="C152" s="151">
        <v>0</v>
      </c>
      <c r="D152" s="148">
        <v>0</v>
      </c>
      <c r="E152" s="39"/>
    </row>
    <row r="153" spans="1:5" x14ac:dyDescent="0.2">
      <c r="A153" s="79">
        <v>5290</v>
      </c>
      <c r="B153" s="78" t="s">
        <v>333</v>
      </c>
      <c r="C153" s="150">
        <v>0</v>
      </c>
      <c r="D153" s="149">
        <v>0</v>
      </c>
      <c r="E153" s="39"/>
    </row>
    <row r="154" spans="1:5" ht="22.5" x14ac:dyDescent="0.2">
      <c r="A154" s="41">
        <v>5291</v>
      </c>
      <c r="B154" s="40" t="s">
        <v>334</v>
      </c>
      <c r="C154" s="151">
        <v>0</v>
      </c>
      <c r="D154" s="148">
        <v>0</v>
      </c>
      <c r="E154" s="39"/>
    </row>
    <row r="155" spans="1:5" x14ac:dyDescent="0.2">
      <c r="A155" s="41">
        <v>5292</v>
      </c>
      <c r="B155" s="40" t="s">
        <v>335</v>
      </c>
      <c r="C155" s="151">
        <v>0</v>
      </c>
      <c r="D155" s="148">
        <v>0</v>
      </c>
      <c r="E155" s="39"/>
    </row>
    <row r="156" spans="1:5" x14ac:dyDescent="0.2">
      <c r="A156" s="79">
        <v>5300</v>
      </c>
      <c r="B156" s="78" t="s">
        <v>336</v>
      </c>
      <c r="C156" s="150">
        <v>0</v>
      </c>
      <c r="D156" s="149">
        <v>0</v>
      </c>
      <c r="E156" s="39"/>
    </row>
    <row r="157" spans="1:5" x14ac:dyDescent="0.2">
      <c r="A157" s="79">
        <v>5310</v>
      </c>
      <c r="B157" s="78" t="s">
        <v>252</v>
      </c>
      <c r="C157" s="150">
        <v>0</v>
      </c>
      <c r="D157" s="149">
        <v>0</v>
      </c>
      <c r="E157" s="39"/>
    </row>
    <row r="158" spans="1:5" x14ac:dyDescent="0.2">
      <c r="A158" s="41">
        <v>5311</v>
      </c>
      <c r="B158" s="40" t="s">
        <v>337</v>
      </c>
      <c r="C158" s="151">
        <v>0</v>
      </c>
      <c r="D158" s="148">
        <v>0</v>
      </c>
      <c r="E158" s="39"/>
    </row>
    <row r="159" spans="1:5" x14ac:dyDescent="0.2">
      <c r="A159" s="41">
        <v>5312</v>
      </c>
      <c r="B159" s="40" t="s">
        <v>338</v>
      </c>
      <c r="C159" s="151">
        <v>0</v>
      </c>
      <c r="D159" s="148">
        <v>0</v>
      </c>
      <c r="E159" s="39"/>
    </row>
    <row r="160" spans="1:5" x14ac:dyDescent="0.2">
      <c r="A160" s="79">
        <v>5320</v>
      </c>
      <c r="B160" s="78" t="s">
        <v>253</v>
      </c>
      <c r="C160" s="150">
        <v>0</v>
      </c>
      <c r="D160" s="149">
        <v>0</v>
      </c>
      <c r="E160" s="39"/>
    </row>
    <row r="161" spans="1:5" x14ac:dyDescent="0.2">
      <c r="A161" s="41">
        <v>5321</v>
      </c>
      <c r="B161" s="40" t="s">
        <v>339</v>
      </c>
      <c r="C161" s="151">
        <v>0</v>
      </c>
      <c r="D161" s="148">
        <v>0</v>
      </c>
      <c r="E161" s="39"/>
    </row>
    <row r="162" spans="1:5" x14ac:dyDescent="0.2">
      <c r="A162" s="41">
        <v>5322</v>
      </c>
      <c r="B162" s="40" t="s">
        <v>340</v>
      </c>
      <c r="C162" s="151">
        <v>0</v>
      </c>
      <c r="D162" s="148">
        <v>0</v>
      </c>
      <c r="E162" s="39"/>
    </row>
    <row r="163" spans="1:5" x14ac:dyDescent="0.2">
      <c r="A163" s="79">
        <v>5330</v>
      </c>
      <c r="B163" s="78" t="s">
        <v>254</v>
      </c>
      <c r="C163" s="150">
        <v>0</v>
      </c>
      <c r="D163" s="149">
        <v>0</v>
      </c>
      <c r="E163" s="39"/>
    </row>
    <row r="164" spans="1:5" x14ac:dyDescent="0.2">
      <c r="A164" s="41">
        <v>5331</v>
      </c>
      <c r="B164" s="40" t="s">
        <v>341</v>
      </c>
      <c r="C164" s="151">
        <v>0</v>
      </c>
      <c r="D164" s="148">
        <v>0</v>
      </c>
      <c r="E164" s="39"/>
    </row>
    <row r="165" spans="1:5" x14ac:dyDescent="0.2">
      <c r="A165" s="41">
        <v>5332</v>
      </c>
      <c r="B165" s="40" t="s">
        <v>342</v>
      </c>
      <c r="C165" s="151">
        <v>0</v>
      </c>
      <c r="D165" s="148">
        <v>0</v>
      </c>
      <c r="E165" s="39"/>
    </row>
    <row r="166" spans="1:5" x14ac:dyDescent="0.2">
      <c r="A166" s="79">
        <v>5400</v>
      </c>
      <c r="B166" s="78" t="s">
        <v>343</v>
      </c>
      <c r="C166" s="150">
        <v>0</v>
      </c>
      <c r="D166" s="149">
        <v>0</v>
      </c>
      <c r="E166" s="39"/>
    </row>
    <row r="167" spans="1:5" x14ac:dyDescent="0.2">
      <c r="A167" s="79">
        <v>5410</v>
      </c>
      <c r="B167" s="78" t="s">
        <v>344</v>
      </c>
      <c r="C167" s="150">
        <v>0</v>
      </c>
      <c r="D167" s="149">
        <v>0</v>
      </c>
      <c r="E167" s="39"/>
    </row>
    <row r="168" spans="1:5" x14ac:dyDescent="0.2">
      <c r="A168" s="41">
        <v>5411</v>
      </c>
      <c r="B168" s="40" t="s">
        <v>345</v>
      </c>
      <c r="C168" s="151">
        <v>0</v>
      </c>
      <c r="D168" s="148">
        <v>0</v>
      </c>
      <c r="E168" s="39"/>
    </row>
    <row r="169" spans="1:5" x14ac:dyDescent="0.2">
      <c r="A169" s="41">
        <v>5412</v>
      </c>
      <c r="B169" s="40" t="s">
        <v>346</v>
      </c>
      <c r="C169" s="151">
        <v>0</v>
      </c>
      <c r="D169" s="148">
        <v>0</v>
      </c>
      <c r="E169" s="39"/>
    </row>
    <row r="170" spans="1:5" x14ac:dyDescent="0.2">
      <c r="A170" s="79">
        <v>5420</v>
      </c>
      <c r="B170" s="78" t="s">
        <v>347</v>
      </c>
      <c r="C170" s="150">
        <v>0</v>
      </c>
      <c r="D170" s="149">
        <v>0</v>
      </c>
      <c r="E170" s="39"/>
    </row>
    <row r="171" spans="1:5" x14ac:dyDescent="0.2">
      <c r="A171" s="41">
        <v>5421</v>
      </c>
      <c r="B171" s="40" t="s">
        <v>348</v>
      </c>
      <c r="C171" s="151">
        <v>0</v>
      </c>
      <c r="D171" s="148">
        <v>0</v>
      </c>
      <c r="E171" s="39"/>
    </row>
    <row r="172" spans="1:5" x14ac:dyDescent="0.2">
      <c r="A172" s="41">
        <v>5422</v>
      </c>
      <c r="B172" s="40" t="s">
        <v>349</v>
      </c>
      <c r="C172" s="151">
        <v>0</v>
      </c>
      <c r="D172" s="148">
        <v>0</v>
      </c>
      <c r="E172" s="39"/>
    </row>
    <row r="173" spans="1:5" x14ac:dyDescent="0.2">
      <c r="A173" s="79">
        <v>5430</v>
      </c>
      <c r="B173" s="78" t="s">
        <v>350</v>
      </c>
      <c r="C173" s="150">
        <v>0</v>
      </c>
      <c r="D173" s="149">
        <v>0</v>
      </c>
      <c r="E173" s="39"/>
    </row>
    <row r="174" spans="1:5" x14ac:dyDescent="0.2">
      <c r="A174" s="41">
        <v>5431</v>
      </c>
      <c r="B174" s="40" t="s">
        <v>351</v>
      </c>
      <c r="C174" s="151">
        <v>0</v>
      </c>
      <c r="D174" s="148">
        <v>0</v>
      </c>
      <c r="E174" s="39"/>
    </row>
    <row r="175" spans="1:5" x14ac:dyDescent="0.2">
      <c r="A175" s="41">
        <v>5432</v>
      </c>
      <c r="B175" s="40" t="s">
        <v>352</v>
      </c>
      <c r="C175" s="151">
        <v>0</v>
      </c>
      <c r="D175" s="148">
        <v>0</v>
      </c>
      <c r="E175" s="39"/>
    </row>
    <row r="176" spans="1:5" x14ac:dyDescent="0.2">
      <c r="A176" s="79">
        <v>5440</v>
      </c>
      <c r="B176" s="78" t="s">
        <v>353</v>
      </c>
      <c r="C176" s="150">
        <v>0</v>
      </c>
      <c r="D176" s="149">
        <v>0</v>
      </c>
      <c r="E176" s="39"/>
    </row>
    <row r="177" spans="1:5" x14ac:dyDescent="0.2">
      <c r="A177" s="41">
        <v>5441</v>
      </c>
      <c r="B177" s="40" t="s">
        <v>353</v>
      </c>
      <c r="C177" s="151">
        <v>0</v>
      </c>
      <c r="D177" s="148">
        <v>0</v>
      </c>
      <c r="E177" s="39"/>
    </row>
    <row r="178" spans="1:5" x14ac:dyDescent="0.2">
      <c r="A178" s="79">
        <v>5450</v>
      </c>
      <c r="B178" s="78" t="s">
        <v>354</v>
      </c>
      <c r="C178" s="150">
        <v>0</v>
      </c>
      <c r="D178" s="149">
        <v>0</v>
      </c>
      <c r="E178" s="39"/>
    </row>
    <row r="179" spans="1:5" x14ac:dyDescent="0.2">
      <c r="A179" s="41">
        <v>5451</v>
      </c>
      <c r="B179" s="40" t="s">
        <v>355</v>
      </c>
      <c r="C179" s="151">
        <v>0</v>
      </c>
      <c r="D179" s="148">
        <v>0</v>
      </c>
      <c r="E179" s="39"/>
    </row>
    <row r="180" spans="1:5" ht="22.5" x14ac:dyDescent="0.2">
      <c r="A180" s="41">
        <v>5452</v>
      </c>
      <c r="B180" s="40" t="s">
        <v>356</v>
      </c>
      <c r="C180" s="151">
        <v>0</v>
      </c>
      <c r="D180" s="148">
        <v>0</v>
      </c>
      <c r="E180" s="39"/>
    </row>
    <row r="181" spans="1:5" x14ac:dyDescent="0.2">
      <c r="A181" s="79">
        <v>5500</v>
      </c>
      <c r="B181" s="78" t="s">
        <v>357</v>
      </c>
      <c r="C181" s="150">
        <v>0</v>
      </c>
      <c r="D181" s="149">
        <v>0</v>
      </c>
      <c r="E181" s="39"/>
    </row>
    <row r="182" spans="1:5" ht="22.5" x14ac:dyDescent="0.2">
      <c r="A182" s="79">
        <v>5510</v>
      </c>
      <c r="B182" s="78" t="s">
        <v>358</v>
      </c>
      <c r="C182" s="150">
        <v>0</v>
      </c>
      <c r="D182" s="149">
        <v>0</v>
      </c>
      <c r="E182" s="39"/>
    </row>
    <row r="183" spans="1:5" x14ac:dyDescent="0.2">
      <c r="A183" s="41">
        <v>5511</v>
      </c>
      <c r="B183" s="40" t="s">
        <v>359</v>
      </c>
      <c r="C183" s="151">
        <v>0</v>
      </c>
      <c r="D183" s="148">
        <v>0</v>
      </c>
      <c r="E183" s="39"/>
    </row>
    <row r="184" spans="1:5" x14ac:dyDescent="0.2">
      <c r="A184" s="41">
        <v>5512</v>
      </c>
      <c r="B184" s="40" t="s">
        <v>360</v>
      </c>
      <c r="C184" s="151">
        <v>0</v>
      </c>
      <c r="D184" s="148">
        <v>0</v>
      </c>
      <c r="E184" s="39"/>
    </row>
    <row r="185" spans="1:5" x14ac:dyDescent="0.2">
      <c r="A185" s="41">
        <v>5513</v>
      </c>
      <c r="B185" s="40" t="s">
        <v>361</v>
      </c>
      <c r="C185" s="151">
        <v>0</v>
      </c>
      <c r="D185" s="148">
        <v>0</v>
      </c>
      <c r="E185" s="39"/>
    </row>
    <row r="186" spans="1:5" x14ac:dyDescent="0.2">
      <c r="A186" s="41">
        <v>5514</v>
      </c>
      <c r="B186" s="40" t="s">
        <v>362</v>
      </c>
      <c r="C186" s="151">
        <v>0</v>
      </c>
      <c r="D186" s="148">
        <v>0</v>
      </c>
      <c r="E186" s="39"/>
    </row>
    <row r="187" spans="1:5" x14ac:dyDescent="0.2">
      <c r="A187" s="41">
        <v>5515</v>
      </c>
      <c r="B187" s="40" t="s">
        <v>363</v>
      </c>
      <c r="C187" s="151">
        <v>0</v>
      </c>
      <c r="D187" s="148">
        <v>0</v>
      </c>
      <c r="E187" s="39"/>
    </row>
    <row r="188" spans="1:5" x14ac:dyDescent="0.2">
      <c r="A188" s="41">
        <v>5516</v>
      </c>
      <c r="B188" s="40" t="s">
        <v>364</v>
      </c>
      <c r="C188" s="151">
        <v>0</v>
      </c>
      <c r="D188" s="148">
        <v>0</v>
      </c>
      <c r="E188" s="39"/>
    </row>
    <row r="189" spans="1:5" x14ac:dyDescent="0.2">
      <c r="A189" s="41">
        <v>5517</v>
      </c>
      <c r="B189" s="40" t="s">
        <v>365</v>
      </c>
      <c r="C189" s="151">
        <v>0</v>
      </c>
      <c r="D189" s="148">
        <v>0</v>
      </c>
      <c r="E189" s="39"/>
    </row>
    <row r="190" spans="1:5" x14ac:dyDescent="0.2">
      <c r="A190" s="41">
        <v>5518</v>
      </c>
      <c r="B190" s="40" t="s">
        <v>41</v>
      </c>
      <c r="C190" s="151">
        <v>0</v>
      </c>
      <c r="D190" s="148">
        <v>0</v>
      </c>
      <c r="E190" s="39"/>
    </row>
    <row r="191" spans="1:5" x14ac:dyDescent="0.2">
      <c r="A191" s="79">
        <v>5520</v>
      </c>
      <c r="B191" s="78" t="s">
        <v>40</v>
      </c>
      <c r="C191" s="150">
        <v>0</v>
      </c>
      <c r="D191" s="149">
        <v>0</v>
      </c>
      <c r="E191" s="39"/>
    </row>
    <row r="192" spans="1:5" x14ac:dyDescent="0.2">
      <c r="A192" s="41">
        <v>5521</v>
      </c>
      <c r="B192" s="40" t="s">
        <v>366</v>
      </c>
      <c r="C192" s="151">
        <v>0</v>
      </c>
      <c r="D192" s="148">
        <v>0</v>
      </c>
      <c r="E192" s="39"/>
    </row>
    <row r="193" spans="1:5" x14ac:dyDescent="0.2">
      <c r="A193" s="41">
        <v>5522</v>
      </c>
      <c r="B193" s="40" t="s">
        <v>367</v>
      </c>
      <c r="C193" s="151">
        <v>0</v>
      </c>
      <c r="D193" s="148">
        <v>0</v>
      </c>
      <c r="E193" s="39"/>
    </row>
    <row r="194" spans="1:5" x14ac:dyDescent="0.2">
      <c r="A194" s="79">
        <v>5530</v>
      </c>
      <c r="B194" s="78" t="s">
        <v>368</v>
      </c>
      <c r="C194" s="150">
        <v>0</v>
      </c>
      <c r="D194" s="149">
        <v>0</v>
      </c>
      <c r="E194" s="39"/>
    </row>
    <row r="195" spans="1:5" x14ac:dyDescent="0.2">
      <c r="A195" s="41">
        <v>5531</v>
      </c>
      <c r="B195" s="40" t="s">
        <v>369</v>
      </c>
      <c r="C195" s="151">
        <v>0</v>
      </c>
      <c r="D195" s="148">
        <v>0</v>
      </c>
      <c r="E195" s="39"/>
    </row>
    <row r="196" spans="1:5" x14ac:dyDescent="0.2">
      <c r="A196" s="41">
        <v>5532</v>
      </c>
      <c r="B196" s="40" t="s">
        <v>370</v>
      </c>
      <c r="C196" s="151">
        <v>0</v>
      </c>
      <c r="D196" s="148">
        <v>0</v>
      </c>
      <c r="E196" s="39"/>
    </row>
    <row r="197" spans="1:5" x14ac:dyDescent="0.2">
      <c r="A197" s="41">
        <v>5533</v>
      </c>
      <c r="B197" s="40" t="s">
        <v>371</v>
      </c>
      <c r="C197" s="151">
        <v>0</v>
      </c>
      <c r="D197" s="148">
        <v>0</v>
      </c>
      <c r="E197" s="39"/>
    </row>
    <row r="198" spans="1:5" ht="22.5" x14ac:dyDescent="0.2">
      <c r="A198" s="41">
        <v>5534</v>
      </c>
      <c r="B198" s="40" t="s">
        <v>372</v>
      </c>
      <c r="C198" s="151">
        <v>0</v>
      </c>
      <c r="D198" s="148">
        <v>0</v>
      </c>
      <c r="E198" s="39"/>
    </row>
    <row r="199" spans="1:5" x14ac:dyDescent="0.2">
      <c r="A199" s="41">
        <v>5535</v>
      </c>
      <c r="B199" s="40" t="s">
        <v>373</v>
      </c>
      <c r="C199" s="151">
        <v>0</v>
      </c>
      <c r="D199" s="148">
        <v>0</v>
      </c>
      <c r="E199" s="39"/>
    </row>
    <row r="200" spans="1:5" x14ac:dyDescent="0.2">
      <c r="A200" s="79">
        <v>5590</v>
      </c>
      <c r="B200" s="78" t="s">
        <v>374</v>
      </c>
      <c r="C200" s="150">
        <v>0</v>
      </c>
      <c r="D200" s="149">
        <v>0</v>
      </c>
      <c r="E200" s="39"/>
    </row>
    <row r="201" spans="1:5" x14ac:dyDescent="0.2">
      <c r="A201" s="41">
        <v>5591</v>
      </c>
      <c r="B201" s="40" t="s">
        <v>375</v>
      </c>
      <c r="C201" s="151">
        <v>0</v>
      </c>
      <c r="D201" s="148">
        <v>0</v>
      </c>
      <c r="E201" s="39"/>
    </row>
    <row r="202" spans="1:5" x14ac:dyDescent="0.2">
      <c r="A202" s="41">
        <v>5592</v>
      </c>
      <c r="B202" s="40" t="s">
        <v>376</v>
      </c>
      <c r="C202" s="151">
        <v>0</v>
      </c>
      <c r="D202" s="148">
        <v>0</v>
      </c>
      <c r="E202" s="39"/>
    </row>
    <row r="203" spans="1:5" x14ac:dyDescent="0.2">
      <c r="A203" s="41">
        <v>5593</v>
      </c>
      <c r="B203" s="40" t="s">
        <v>377</v>
      </c>
      <c r="C203" s="151">
        <v>0</v>
      </c>
      <c r="D203" s="148">
        <v>0</v>
      </c>
      <c r="E203" s="39"/>
    </row>
    <row r="204" spans="1:5" x14ac:dyDescent="0.2">
      <c r="A204" s="41">
        <v>5594</v>
      </c>
      <c r="B204" s="40" t="s">
        <v>433</v>
      </c>
      <c r="C204" s="151">
        <v>0</v>
      </c>
      <c r="D204" s="148">
        <v>0</v>
      </c>
      <c r="E204" s="39"/>
    </row>
    <row r="205" spans="1:5" x14ac:dyDescent="0.2">
      <c r="A205" s="41">
        <v>5595</v>
      </c>
      <c r="B205" s="40" t="s">
        <v>379</v>
      </c>
      <c r="C205" s="151">
        <v>0</v>
      </c>
      <c r="D205" s="148">
        <v>0</v>
      </c>
      <c r="E205" s="39"/>
    </row>
    <row r="206" spans="1:5" x14ac:dyDescent="0.2">
      <c r="A206" s="41">
        <v>5596</v>
      </c>
      <c r="B206" s="40" t="s">
        <v>274</v>
      </c>
      <c r="C206" s="151">
        <v>0</v>
      </c>
      <c r="D206" s="148">
        <v>0</v>
      </c>
      <c r="E206" s="39"/>
    </row>
    <row r="207" spans="1:5" x14ac:dyDescent="0.2">
      <c r="A207" s="41">
        <v>5597</v>
      </c>
      <c r="B207" s="40" t="s">
        <v>380</v>
      </c>
      <c r="C207" s="151">
        <v>0</v>
      </c>
      <c r="D207" s="148">
        <v>0</v>
      </c>
      <c r="E207" s="39"/>
    </row>
    <row r="208" spans="1:5" x14ac:dyDescent="0.2">
      <c r="A208" s="41">
        <v>5598</v>
      </c>
      <c r="B208" s="40" t="s">
        <v>434</v>
      </c>
      <c r="C208" s="151">
        <v>0</v>
      </c>
      <c r="D208" s="148">
        <v>0</v>
      </c>
      <c r="E208" s="39"/>
    </row>
    <row r="209" spans="1:5" x14ac:dyDescent="0.2">
      <c r="A209" s="41">
        <v>5599</v>
      </c>
      <c r="B209" s="40" t="s">
        <v>381</v>
      </c>
      <c r="C209" s="151">
        <v>0</v>
      </c>
      <c r="D209" s="148">
        <v>0</v>
      </c>
      <c r="E209" s="39"/>
    </row>
    <row r="210" spans="1:5" x14ac:dyDescent="0.2">
      <c r="A210" s="79">
        <v>5600</v>
      </c>
      <c r="B210" s="78" t="s">
        <v>39</v>
      </c>
      <c r="C210" s="150">
        <v>0</v>
      </c>
      <c r="D210" s="149">
        <v>0</v>
      </c>
      <c r="E210" s="39"/>
    </row>
    <row r="211" spans="1:5" x14ac:dyDescent="0.2">
      <c r="A211" s="79">
        <v>5610</v>
      </c>
      <c r="B211" s="78" t="s">
        <v>382</v>
      </c>
      <c r="C211" s="150">
        <v>0</v>
      </c>
      <c r="D211" s="149">
        <v>0</v>
      </c>
      <c r="E211" s="39"/>
    </row>
    <row r="212" spans="1:5" x14ac:dyDescent="0.2">
      <c r="A212" s="41">
        <v>5611</v>
      </c>
      <c r="B212" s="40" t="s">
        <v>383</v>
      </c>
      <c r="C212" s="151">
        <v>0</v>
      </c>
      <c r="D212" s="148">
        <v>0</v>
      </c>
      <c r="E212" s="39"/>
    </row>
    <row r="213" spans="1:5" x14ac:dyDescent="0.2">
      <c r="C213" s="95"/>
    </row>
    <row r="214" spans="1:5" x14ac:dyDescent="0.2">
      <c r="A214" s="13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0866141732283472" right="0.70866141732283472" top="1.7716535433070868" bottom="1.5748031496062993" header="0.31496062992125984" footer="0.31496062992125984"/>
  <pageSetup scale="91" fitToHeight="5" orientation="portrait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3"/>
  <sheetViews>
    <sheetView topLeftCell="A161" zoomScale="115" zoomScaleNormal="115" workbookViewId="0">
      <selection activeCell="H1" sqref="A1:H189"/>
    </sheetView>
  </sheetViews>
  <sheetFormatPr baseColWidth="10" defaultColWidth="9.140625" defaultRowHeight="11.25" x14ac:dyDescent="0.2"/>
  <cols>
    <col min="1" max="1" width="10" style="13" customWidth="1"/>
    <col min="2" max="2" width="43.42578125" style="103" customWidth="1"/>
    <col min="3" max="3" width="10.7109375" style="13" customWidth="1"/>
    <col min="4" max="4" width="16.5703125" style="13" bestFit="1" customWidth="1"/>
    <col min="5" max="5" width="24.7109375" style="103" bestFit="1" customWidth="1"/>
    <col min="6" max="6" width="16.5703125" style="103" customWidth="1"/>
    <col min="7" max="7" width="17.5703125" style="103" bestFit="1" customWidth="1"/>
    <col min="8" max="8" width="12.85546875" style="103" bestFit="1" customWidth="1"/>
    <col min="9" max="9" width="27.140625" style="13" customWidth="1"/>
    <col min="10" max="10" width="22.140625" style="13" customWidth="1"/>
    <col min="11" max="16384" width="9.140625" style="13"/>
  </cols>
  <sheetData>
    <row r="1" spans="1:8" s="10" customFormat="1" ht="18.95" customHeight="1" x14ac:dyDescent="0.25">
      <c r="A1" s="220" t="s">
        <v>602</v>
      </c>
      <c r="B1" s="221"/>
      <c r="C1" s="221"/>
      <c r="D1" s="221"/>
      <c r="E1" s="221"/>
      <c r="F1" s="221"/>
      <c r="G1" s="110" t="s">
        <v>498</v>
      </c>
      <c r="H1" s="109">
        <v>2025</v>
      </c>
    </row>
    <row r="2" spans="1:8" s="10" customFormat="1" ht="18.95" customHeight="1" x14ac:dyDescent="0.25">
      <c r="A2" s="220" t="s">
        <v>502</v>
      </c>
      <c r="B2" s="221"/>
      <c r="C2" s="221"/>
      <c r="D2" s="221"/>
      <c r="E2" s="221"/>
      <c r="F2" s="221"/>
      <c r="G2" s="110" t="s">
        <v>499</v>
      </c>
      <c r="H2" s="109" t="s">
        <v>501</v>
      </c>
    </row>
    <row r="3" spans="1:8" s="10" customFormat="1" ht="18.95" customHeight="1" x14ac:dyDescent="0.25">
      <c r="A3" s="220" t="s">
        <v>603</v>
      </c>
      <c r="B3" s="221"/>
      <c r="C3" s="221"/>
      <c r="D3" s="221"/>
      <c r="E3" s="221"/>
      <c r="F3" s="221"/>
      <c r="G3" s="110" t="s">
        <v>500</v>
      </c>
      <c r="H3" s="109">
        <v>4</v>
      </c>
    </row>
    <row r="4" spans="1:8" s="10" customFormat="1" ht="18.95" customHeight="1" x14ac:dyDescent="0.25">
      <c r="A4" s="220" t="s">
        <v>516</v>
      </c>
      <c r="B4" s="221"/>
      <c r="C4" s="221"/>
      <c r="D4" s="221"/>
      <c r="E4" s="221"/>
      <c r="F4" s="221"/>
      <c r="G4" s="110"/>
      <c r="H4" s="109"/>
    </row>
    <row r="5" spans="1:8" x14ac:dyDescent="0.2">
      <c r="A5" s="11" t="s">
        <v>116</v>
      </c>
      <c r="B5" s="99"/>
      <c r="C5" s="12"/>
      <c r="D5" s="12"/>
      <c r="E5" s="99"/>
      <c r="F5" s="99"/>
      <c r="G5" s="99"/>
      <c r="H5" s="99"/>
    </row>
    <row r="7" spans="1:8" x14ac:dyDescent="0.2">
      <c r="A7" s="12" t="s">
        <v>88</v>
      </c>
      <c r="B7" s="99"/>
      <c r="C7" s="12"/>
      <c r="D7" s="12"/>
      <c r="E7" s="99"/>
      <c r="F7" s="99"/>
      <c r="G7" s="99"/>
      <c r="H7" s="99"/>
    </row>
    <row r="8" spans="1:8" x14ac:dyDescent="0.2">
      <c r="A8" s="14" t="s">
        <v>86</v>
      </c>
      <c r="B8" s="104" t="s">
        <v>83</v>
      </c>
      <c r="C8" s="14" t="s">
        <v>84</v>
      </c>
      <c r="D8" s="14" t="s">
        <v>85</v>
      </c>
      <c r="E8" s="104"/>
      <c r="F8" s="104"/>
      <c r="G8" s="104"/>
      <c r="H8" s="104"/>
    </row>
    <row r="9" spans="1:8" x14ac:dyDescent="0.2">
      <c r="A9" s="15">
        <v>1114</v>
      </c>
      <c r="B9" s="103" t="s">
        <v>117</v>
      </c>
      <c r="C9" s="95">
        <v>0</v>
      </c>
      <c r="E9" s="103" t="str">
        <f>+IF(OR(C9&lt;&gt;0,C10&lt;&gt;0,C11&lt;&gt;0),"","SIN INFORMACIÓN QUE REVELAR")</f>
        <v>SIN INFORMACIÓN QUE REVELAR</v>
      </c>
    </row>
    <row r="10" spans="1:8" x14ac:dyDescent="0.2">
      <c r="A10" s="15">
        <v>1115</v>
      </c>
      <c r="B10" s="103" t="s">
        <v>118</v>
      </c>
      <c r="C10" s="95">
        <v>0</v>
      </c>
    </row>
    <row r="11" spans="1:8" x14ac:dyDescent="0.2">
      <c r="A11" s="15">
        <v>1121</v>
      </c>
      <c r="B11" s="103" t="s">
        <v>119</v>
      </c>
      <c r="C11" s="95">
        <v>0</v>
      </c>
    </row>
    <row r="12" spans="1:8" x14ac:dyDescent="0.2">
      <c r="C12" s="95"/>
    </row>
    <row r="13" spans="1:8" x14ac:dyDescent="0.2">
      <c r="A13" s="12" t="s">
        <v>89</v>
      </c>
      <c r="B13" s="99"/>
      <c r="C13" s="12"/>
      <c r="D13" s="12"/>
      <c r="E13" s="99"/>
      <c r="F13" s="99"/>
      <c r="G13" s="99"/>
      <c r="H13" s="99"/>
    </row>
    <row r="14" spans="1:8" ht="22.5" x14ac:dyDescent="0.2">
      <c r="A14" s="14" t="s">
        <v>86</v>
      </c>
      <c r="B14" s="104" t="s">
        <v>83</v>
      </c>
      <c r="C14" s="14" t="s">
        <v>84</v>
      </c>
      <c r="D14" s="14">
        <v>2024</v>
      </c>
      <c r="E14" s="104">
        <v>2023</v>
      </c>
      <c r="F14" s="104">
        <v>2022</v>
      </c>
      <c r="G14" s="104">
        <v>2021</v>
      </c>
      <c r="H14" s="104" t="s">
        <v>115</v>
      </c>
    </row>
    <row r="15" spans="1:8" x14ac:dyDescent="0.2">
      <c r="A15" s="15">
        <v>1122</v>
      </c>
      <c r="B15" s="103" t="s">
        <v>121</v>
      </c>
      <c r="C15" s="154">
        <v>28481.91</v>
      </c>
      <c r="D15" s="154">
        <v>10424.24</v>
      </c>
      <c r="E15" s="154">
        <v>10424.24</v>
      </c>
      <c r="F15" s="135">
        <v>0</v>
      </c>
      <c r="G15" s="111">
        <v>0</v>
      </c>
      <c r="H15" s="103" t="str">
        <f>+IF(OR(C15&lt;&gt;0,C16&lt;&gt;0),"","SIN INFORMACIÓN QUE REVELAR")</f>
        <v/>
      </c>
    </row>
    <row r="16" spans="1:8" x14ac:dyDescent="0.2">
      <c r="A16" s="15">
        <v>1124</v>
      </c>
      <c r="B16" s="103" t="s">
        <v>122</v>
      </c>
      <c r="C16" s="154">
        <v>0</v>
      </c>
      <c r="D16" s="154">
        <v>0</v>
      </c>
      <c r="E16" s="154">
        <v>0</v>
      </c>
      <c r="F16" s="111">
        <v>0</v>
      </c>
      <c r="G16" s="111">
        <v>0</v>
      </c>
    </row>
    <row r="17" spans="1:8" x14ac:dyDescent="0.2">
      <c r="C17" s="95"/>
      <c r="D17" s="95"/>
      <c r="E17" s="111"/>
      <c r="F17" s="111"/>
      <c r="G17" s="111"/>
    </row>
    <row r="18" spans="1:8" x14ac:dyDescent="0.2">
      <c r="A18" s="12" t="s">
        <v>90</v>
      </c>
      <c r="B18" s="99"/>
      <c r="C18" s="12"/>
      <c r="D18" s="12"/>
      <c r="E18" s="99"/>
      <c r="F18" s="99"/>
      <c r="G18" s="99"/>
      <c r="H18" s="99"/>
    </row>
    <row r="19" spans="1:8" x14ac:dyDescent="0.2">
      <c r="A19" s="14" t="s">
        <v>86</v>
      </c>
      <c r="B19" s="104" t="s">
        <v>83</v>
      </c>
      <c r="C19" s="14" t="s">
        <v>84</v>
      </c>
      <c r="D19" s="14" t="s">
        <v>123</v>
      </c>
      <c r="E19" s="104" t="s">
        <v>124</v>
      </c>
      <c r="F19" s="104" t="s">
        <v>125</v>
      </c>
      <c r="G19" s="104" t="s">
        <v>126</v>
      </c>
      <c r="H19" s="104" t="s">
        <v>127</v>
      </c>
    </row>
    <row r="20" spans="1:8" x14ac:dyDescent="0.2">
      <c r="A20" s="15">
        <v>1123</v>
      </c>
      <c r="B20" s="103" t="s">
        <v>128</v>
      </c>
      <c r="C20" s="155">
        <v>0</v>
      </c>
      <c r="D20" s="155">
        <v>0</v>
      </c>
      <c r="E20" s="155">
        <v>0</v>
      </c>
      <c r="F20" s="111">
        <v>0</v>
      </c>
      <c r="G20" s="111">
        <v>0</v>
      </c>
      <c r="H20" s="103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5">
        <v>1125</v>
      </c>
      <c r="B21" s="103" t="s">
        <v>129</v>
      </c>
      <c r="C21" s="155">
        <v>11449.52</v>
      </c>
      <c r="D21" s="155">
        <v>11449.52</v>
      </c>
      <c r="E21" s="155">
        <v>0</v>
      </c>
      <c r="F21" s="111">
        <v>0</v>
      </c>
      <c r="G21" s="111">
        <v>0</v>
      </c>
    </row>
    <row r="22" spans="1:8" x14ac:dyDescent="0.2">
      <c r="A22" s="15">
        <v>1126</v>
      </c>
      <c r="B22" s="103" t="s">
        <v>482</v>
      </c>
      <c r="C22" s="155">
        <v>0</v>
      </c>
      <c r="D22" s="155">
        <v>0</v>
      </c>
      <c r="E22" s="155">
        <v>0</v>
      </c>
      <c r="F22" s="111">
        <v>0</v>
      </c>
      <c r="G22" s="111">
        <v>0</v>
      </c>
    </row>
    <row r="23" spans="1:8" ht="22.5" x14ac:dyDescent="0.2">
      <c r="A23" s="15">
        <v>1129</v>
      </c>
      <c r="B23" s="103" t="s">
        <v>483</v>
      </c>
      <c r="C23" s="155">
        <v>-7955.32</v>
      </c>
      <c r="D23" s="155">
        <v>-7955.32</v>
      </c>
      <c r="E23" s="155">
        <v>0</v>
      </c>
      <c r="F23" s="111">
        <v>0</v>
      </c>
      <c r="G23" s="111">
        <v>0</v>
      </c>
    </row>
    <row r="24" spans="1:8" ht="22.5" x14ac:dyDescent="0.2">
      <c r="A24" s="15">
        <v>1131</v>
      </c>
      <c r="B24" s="103" t="s">
        <v>130</v>
      </c>
      <c r="C24" s="155">
        <v>0</v>
      </c>
      <c r="D24" s="155">
        <v>0</v>
      </c>
      <c r="E24" s="155">
        <v>0</v>
      </c>
      <c r="F24" s="111">
        <v>0</v>
      </c>
      <c r="G24" s="111">
        <v>0</v>
      </c>
    </row>
    <row r="25" spans="1:8" ht="22.5" x14ac:dyDescent="0.2">
      <c r="A25" s="15">
        <v>1132</v>
      </c>
      <c r="B25" s="103" t="s">
        <v>131</v>
      </c>
      <c r="C25" s="155">
        <v>0</v>
      </c>
      <c r="D25" s="155">
        <v>0</v>
      </c>
      <c r="E25" s="155">
        <v>0</v>
      </c>
      <c r="F25" s="111">
        <v>0</v>
      </c>
      <c r="G25" s="111">
        <v>0</v>
      </c>
    </row>
    <row r="26" spans="1:8" ht="22.5" x14ac:dyDescent="0.2">
      <c r="A26" s="15">
        <v>1133</v>
      </c>
      <c r="B26" s="103" t="s">
        <v>132</v>
      </c>
      <c r="C26" s="136">
        <v>0</v>
      </c>
      <c r="D26" s="136">
        <v>0</v>
      </c>
      <c r="E26" s="136">
        <v>0</v>
      </c>
      <c r="F26" s="111">
        <v>0</v>
      </c>
      <c r="G26" s="111">
        <v>0</v>
      </c>
    </row>
    <row r="27" spans="1:8" x14ac:dyDescent="0.2">
      <c r="A27" s="15">
        <v>1134</v>
      </c>
      <c r="B27" s="103" t="s">
        <v>133</v>
      </c>
      <c r="C27" s="136">
        <v>0</v>
      </c>
      <c r="D27" s="136">
        <v>0</v>
      </c>
      <c r="E27" s="136">
        <v>0</v>
      </c>
      <c r="F27" s="111">
        <v>0</v>
      </c>
      <c r="G27" s="111">
        <v>0</v>
      </c>
    </row>
    <row r="28" spans="1:8" x14ac:dyDescent="0.2">
      <c r="A28" s="15">
        <v>1139</v>
      </c>
      <c r="B28" s="103" t="s">
        <v>134</v>
      </c>
      <c r="C28" s="136">
        <v>0</v>
      </c>
      <c r="D28" s="136">
        <v>0</v>
      </c>
      <c r="E28" s="136">
        <v>0</v>
      </c>
      <c r="F28" s="111">
        <v>0</v>
      </c>
      <c r="G28" s="111">
        <v>0</v>
      </c>
    </row>
    <row r="30" spans="1:8" x14ac:dyDescent="0.2">
      <c r="A30" s="12" t="s">
        <v>484</v>
      </c>
      <c r="B30" s="99"/>
      <c r="C30" s="12"/>
      <c r="D30" s="12"/>
      <c r="E30" s="99"/>
      <c r="F30" s="99"/>
      <c r="G30" s="99"/>
      <c r="H30" s="99"/>
    </row>
    <row r="31" spans="1:8" ht="33.75" x14ac:dyDescent="0.2">
      <c r="A31" s="14" t="s">
        <v>86</v>
      </c>
      <c r="B31" s="104" t="s">
        <v>83</v>
      </c>
      <c r="C31" s="14" t="s">
        <v>84</v>
      </c>
      <c r="D31" s="14" t="s">
        <v>93</v>
      </c>
      <c r="E31" s="104" t="s">
        <v>92</v>
      </c>
      <c r="F31" s="104" t="s">
        <v>135</v>
      </c>
      <c r="G31" s="104" t="s">
        <v>95</v>
      </c>
      <c r="H31" s="104"/>
    </row>
    <row r="32" spans="1:8" x14ac:dyDescent="0.2">
      <c r="A32" s="15">
        <v>1140</v>
      </c>
      <c r="B32" s="103" t="s">
        <v>136</v>
      </c>
      <c r="C32" s="95">
        <f>SUM(C33:C37)</f>
        <v>0</v>
      </c>
      <c r="E32" s="103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5">
        <v>1141</v>
      </c>
      <c r="B33" s="103" t="s">
        <v>137</v>
      </c>
      <c r="C33" s="95">
        <v>0</v>
      </c>
    </row>
    <row r="34" spans="1:8" x14ac:dyDescent="0.2">
      <c r="A34" s="15">
        <v>1142</v>
      </c>
      <c r="B34" s="103" t="s">
        <v>138</v>
      </c>
      <c r="C34" s="95">
        <v>0</v>
      </c>
    </row>
    <row r="35" spans="1:8" x14ac:dyDescent="0.2">
      <c r="A35" s="15">
        <v>1143</v>
      </c>
      <c r="B35" s="103" t="s">
        <v>139</v>
      </c>
      <c r="C35" s="95">
        <v>0</v>
      </c>
    </row>
    <row r="36" spans="1:8" ht="22.5" x14ac:dyDescent="0.2">
      <c r="A36" s="15">
        <v>1144</v>
      </c>
      <c r="B36" s="103" t="s">
        <v>140</v>
      </c>
      <c r="C36" s="95">
        <v>0</v>
      </c>
    </row>
    <row r="37" spans="1:8" x14ac:dyDescent="0.2">
      <c r="A37" s="15">
        <v>1145</v>
      </c>
      <c r="B37" s="103" t="s">
        <v>141</v>
      </c>
      <c r="C37" s="95">
        <v>0</v>
      </c>
    </row>
    <row r="39" spans="1:8" x14ac:dyDescent="0.2">
      <c r="A39" s="12" t="s">
        <v>142</v>
      </c>
      <c r="B39" s="99"/>
      <c r="C39" s="12"/>
      <c r="D39" s="12"/>
      <c r="E39" s="99"/>
      <c r="F39" s="99"/>
      <c r="G39" s="99"/>
      <c r="H39" s="99"/>
    </row>
    <row r="40" spans="1:8" x14ac:dyDescent="0.2">
      <c r="A40" s="14" t="s">
        <v>86</v>
      </c>
      <c r="B40" s="104" t="s">
        <v>83</v>
      </c>
      <c r="C40" s="14" t="s">
        <v>84</v>
      </c>
      <c r="D40" s="14" t="s">
        <v>91</v>
      </c>
      <c r="E40" s="104" t="s">
        <v>94</v>
      </c>
      <c r="F40" s="219" t="s">
        <v>143</v>
      </c>
      <c r="G40" s="219"/>
      <c r="H40" s="219"/>
    </row>
    <row r="41" spans="1:8" x14ac:dyDescent="0.2">
      <c r="A41" s="15">
        <v>1150</v>
      </c>
      <c r="B41" s="103" t="s">
        <v>144</v>
      </c>
      <c r="C41" s="95">
        <f>C42</f>
        <v>0</v>
      </c>
      <c r="E41" s="103" t="str">
        <f>+IF(OR(C41&lt;&gt;0,C42&lt;&gt;0),"","SIN INFORMACIÓN QUE REVELAR")</f>
        <v>SIN INFORMACIÓN QUE REVELAR</v>
      </c>
    </row>
    <row r="42" spans="1:8" x14ac:dyDescent="0.2">
      <c r="A42" s="15">
        <v>1151</v>
      </c>
      <c r="B42" s="103" t="s">
        <v>145</v>
      </c>
      <c r="C42" s="95">
        <v>0</v>
      </c>
    </row>
    <row r="44" spans="1:8" x14ac:dyDescent="0.2">
      <c r="A44" s="12" t="s">
        <v>96</v>
      </c>
      <c r="B44" s="99"/>
      <c r="C44" s="12"/>
      <c r="D44" s="12"/>
      <c r="E44" s="99"/>
      <c r="F44" s="99"/>
      <c r="G44" s="99"/>
      <c r="H44" s="99"/>
    </row>
    <row r="45" spans="1:8" x14ac:dyDescent="0.2">
      <c r="A45" s="14" t="s">
        <v>86</v>
      </c>
      <c r="B45" s="104" t="s">
        <v>83</v>
      </c>
      <c r="C45" s="14" t="s">
        <v>84</v>
      </c>
      <c r="D45" s="14" t="s">
        <v>85</v>
      </c>
      <c r="E45" s="104" t="s">
        <v>127</v>
      </c>
      <c r="F45" s="104"/>
      <c r="G45" s="104"/>
      <c r="H45" s="104"/>
    </row>
    <row r="46" spans="1:8" x14ac:dyDescent="0.2">
      <c r="A46" s="15">
        <v>1213</v>
      </c>
      <c r="B46" s="103" t="s">
        <v>146</v>
      </c>
      <c r="C46" s="95">
        <v>0</v>
      </c>
      <c r="E46" s="103" t="str">
        <f>IF(OR(C46&lt;&gt;0),"","SIN INFORMACIÓN QUE REVELAR")</f>
        <v>SIN INFORMACIÓN QUE REVELAR</v>
      </c>
    </row>
    <row r="48" spans="1:8" x14ac:dyDescent="0.2">
      <c r="A48" s="12" t="s">
        <v>97</v>
      </c>
      <c r="B48" s="99"/>
      <c r="C48" s="12"/>
      <c r="D48" s="12"/>
      <c r="E48" s="99"/>
      <c r="F48" s="99"/>
      <c r="G48" s="99"/>
      <c r="H48" s="99"/>
    </row>
    <row r="49" spans="1:10" x14ac:dyDescent="0.2">
      <c r="A49" s="14" t="s">
        <v>86</v>
      </c>
      <c r="B49" s="104" t="s">
        <v>83</v>
      </c>
      <c r="C49" s="14" t="s">
        <v>84</v>
      </c>
      <c r="D49" s="14"/>
      <c r="E49" s="104"/>
      <c r="F49" s="104"/>
      <c r="G49" s="104"/>
      <c r="H49" s="104"/>
    </row>
    <row r="50" spans="1:10" x14ac:dyDescent="0.2">
      <c r="A50" s="15">
        <v>1211</v>
      </c>
      <c r="B50" s="103" t="s">
        <v>120</v>
      </c>
      <c r="C50" s="95">
        <v>0</v>
      </c>
      <c r="E50" s="103" t="str">
        <f>+IF(OR(C50&lt;&gt;0,C51&lt;&gt;0,C52&lt;&gt;0),"","SIN INFORMACIÓN QUE REVELAR")</f>
        <v>SIN INFORMACIÓN QUE REVELAR</v>
      </c>
    </row>
    <row r="51" spans="1:10" x14ac:dyDescent="0.2">
      <c r="A51" s="15">
        <v>1212</v>
      </c>
      <c r="B51" s="103" t="s">
        <v>560</v>
      </c>
      <c r="C51" s="95">
        <v>0</v>
      </c>
    </row>
    <row r="52" spans="1:10" x14ac:dyDescent="0.2">
      <c r="A52" s="15">
        <v>1214</v>
      </c>
      <c r="B52" s="103" t="s">
        <v>147</v>
      </c>
      <c r="C52" s="95">
        <v>0</v>
      </c>
    </row>
    <row r="53" spans="1:10" x14ac:dyDescent="0.2">
      <c r="C53" s="95"/>
    </row>
    <row r="54" spans="1:10" x14ac:dyDescent="0.2">
      <c r="A54" s="12" t="s">
        <v>101</v>
      </c>
      <c r="B54" s="99"/>
      <c r="C54" s="12"/>
      <c r="D54" s="12"/>
      <c r="E54" s="99"/>
      <c r="F54" s="99"/>
      <c r="G54" s="99"/>
      <c r="H54" s="99"/>
      <c r="I54" s="12"/>
      <c r="J54" s="12"/>
    </row>
    <row r="55" spans="1:10" ht="22.5" x14ac:dyDescent="0.2">
      <c r="A55" s="14" t="s">
        <v>86</v>
      </c>
      <c r="B55" s="104" t="s">
        <v>83</v>
      </c>
      <c r="C55" s="14" t="s">
        <v>84</v>
      </c>
      <c r="D55" s="14" t="s">
        <v>98</v>
      </c>
      <c r="E55" s="104" t="s">
        <v>99</v>
      </c>
      <c r="F55" s="104" t="s">
        <v>561</v>
      </c>
      <c r="G55" s="104" t="s">
        <v>562</v>
      </c>
      <c r="H55" s="104" t="s">
        <v>100</v>
      </c>
      <c r="I55" s="14" t="s">
        <v>563</v>
      </c>
      <c r="J55" s="14" t="s">
        <v>127</v>
      </c>
    </row>
    <row r="56" spans="1:10" ht="22.5" x14ac:dyDescent="0.2">
      <c r="A56" s="15">
        <v>1230</v>
      </c>
      <c r="B56" s="103" t="s">
        <v>149</v>
      </c>
      <c r="C56" s="156">
        <v>0</v>
      </c>
      <c r="D56" s="156">
        <v>0</v>
      </c>
      <c r="E56" s="156">
        <v>0</v>
      </c>
      <c r="F56" s="103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5">
        <v>1231</v>
      </c>
      <c r="B57" s="103" t="s">
        <v>150</v>
      </c>
      <c r="C57" s="156">
        <v>0</v>
      </c>
      <c r="D57" s="157"/>
      <c r="E57" s="157"/>
    </row>
    <row r="58" spans="1:10" x14ac:dyDescent="0.2">
      <c r="A58" s="15">
        <v>1232</v>
      </c>
      <c r="B58" s="103" t="s">
        <v>151</v>
      </c>
      <c r="C58" s="156">
        <v>0</v>
      </c>
      <c r="D58" s="156">
        <v>0</v>
      </c>
      <c r="E58" s="156">
        <v>0</v>
      </c>
    </row>
    <row r="59" spans="1:10" x14ac:dyDescent="0.2">
      <c r="A59" s="15">
        <v>1233</v>
      </c>
      <c r="B59" s="103" t="s">
        <v>152</v>
      </c>
      <c r="C59" s="156">
        <v>0</v>
      </c>
      <c r="D59" s="156">
        <v>0</v>
      </c>
      <c r="E59" s="156">
        <v>0</v>
      </c>
    </row>
    <row r="60" spans="1:10" x14ac:dyDescent="0.2">
      <c r="A60" s="15">
        <v>1234</v>
      </c>
      <c r="B60" s="103" t="s">
        <v>153</v>
      </c>
      <c r="C60" s="156">
        <v>0</v>
      </c>
      <c r="D60" s="156">
        <v>0</v>
      </c>
      <c r="E60" s="156">
        <v>0</v>
      </c>
    </row>
    <row r="61" spans="1:10" x14ac:dyDescent="0.2">
      <c r="A61" s="15">
        <v>1235</v>
      </c>
      <c r="B61" s="103" t="s">
        <v>154</v>
      </c>
      <c r="C61" s="156">
        <v>0</v>
      </c>
      <c r="D61" s="156">
        <v>0</v>
      </c>
      <c r="E61" s="156">
        <v>0</v>
      </c>
    </row>
    <row r="62" spans="1:10" x14ac:dyDescent="0.2">
      <c r="A62" s="15">
        <v>1236</v>
      </c>
      <c r="B62" s="103" t="s">
        <v>155</v>
      </c>
      <c r="C62" s="156">
        <v>0</v>
      </c>
      <c r="D62" s="156">
        <v>0</v>
      </c>
      <c r="E62" s="156">
        <v>0</v>
      </c>
    </row>
    <row r="63" spans="1:10" x14ac:dyDescent="0.2">
      <c r="A63" s="15">
        <v>1239</v>
      </c>
      <c r="B63" s="103" t="s">
        <v>156</v>
      </c>
      <c r="C63" s="156">
        <v>0</v>
      </c>
      <c r="D63" s="156">
        <v>0</v>
      </c>
      <c r="E63" s="156">
        <v>0</v>
      </c>
    </row>
    <row r="64" spans="1:10" x14ac:dyDescent="0.2">
      <c r="A64" s="15">
        <v>1240</v>
      </c>
      <c r="B64" s="103" t="s">
        <v>157</v>
      </c>
      <c r="C64" s="156">
        <v>2580993.2999999998</v>
      </c>
      <c r="D64" s="156">
        <v>0</v>
      </c>
      <c r="E64" s="156">
        <v>2190879.7599999998</v>
      </c>
    </row>
    <row r="65" spans="1:9" x14ac:dyDescent="0.2">
      <c r="A65" s="15">
        <v>1241</v>
      </c>
      <c r="B65" s="103" t="s">
        <v>158</v>
      </c>
      <c r="C65" s="156">
        <v>1038678.91</v>
      </c>
      <c r="D65" s="156">
        <v>0</v>
      </c>
      <c r="E65" s="156">
        <v>899122.29</v>
      </c>
    </row>
    <row r="66" spans="1:9" x14ac:dyDescent="0.2">
      <c r="A66" s="15">
        <v>1242</v>
      </c>
      <c r="B66" s="103" t="s">
        <v>159</v>
      </c>
      <c r="C66" s="156">
        <v>651223.05000000005</v>
      </c>
      <c r="D66" s="156">
        <v>0</v>
      </c>
      <c r="E66" s="156">
        <v>532407.88</v>
      </c>
    </row>
    <row r="67" spans="1:9" x14ac:dyDescent="0.2">
      <c r="A67" s="15">
        <v>1243</v>
      </c>
      <c r="B67" s="103" t="s">
        <v>160</v>
      </c>
      <c r="C67" s="156">
        <v>0</v>
      </c>
      <c r="D67" s="156">
        <v>0</v>
      </c>
      <c r="E67" s="156">
        <v>0</v>
      </c>
    </row>
    <row r="68" spans="1:9" x14ac:dyDescent="0.2">
      <c r="A68" s="15">
        <v>1244</v>
      </c>
      <c r="B68" s="103" t="s">
        <v>161</v>
      </c>
      <c r="C68" s="156">
        <v>808336</v>
      </c>
      <c r="D68" s="156">
        <v>0</v>
      </c>
      <c r="E68" s="156">
        <v>701669.33</v>
      </c>
    </row>
    <row r="69" spans="1:9" x14ac:dyDescent="0.2">
      <c r="A69" s="15">
        <v>1245</v>
      </c>
      <c r="B69" s="103" t="s">
        <v>162</v>
      </c>
      <c r="C69" s="156">
        <v>0</v>
      </c>
      <c r="D69" s="156">
        <v>0</v>
      </c>
      <c r="E69" s="156">
        <v>0</v>
      </c>
    </row>
    <row r="70" spans="1:9" x14ac:dyDescent="0.2">
      <c r="A70" s="15">
        <v>1246</v>
      </c>
      <c r="B70" s="103" t="s">
        <v>163</v>
      </c>
      <c r="C70" s="156">
        <v>74755.34</v>
      </c>
      <c r="D70" s="156">
        <v>0</v>
      </c>
      <c r="E70" s="156">
        <v>57680.26</v>
      </c>
    </row>
    <row r="71" spans="1:9" x14ac:dyDescent="0.2">
      <c r="A71" s="15">
        <v>1247</v>
      </c>
      <c r="B71" s="103" t="s">
        <v>164</v>
      </c>
      <c r="C71" s="156">
        <v>0</v>
      </c>
      <c r="D71" s="156">
        <v>0</v>
      </c>
      <c r="E71" s="156">
        <v>0</v>
      </c>
    </row>
    <row r="72" spans="1:9" x14ac:dyDescent="0.2">
      <c r="A72" s="15">
        <v>1248</v>
      </c>
      <c r="B72" s="103" t="s">
        <v>165</v>
      </c>
      <c r="C72" s="156">
        <v>8000</v>
      </c>
      <c r="D72" s="156">
        <v>0</v>
      </c>
      <c r="E72" s="156">
        <v>0</v>
      </c>
    </row>
    <row r="74" spans="1:9" x14ac:dyDescent="0.2">
      <c r="A74" s="12" t="s">
        <v>102</v>
      </c>
      <c r="B74" s="99"/>
      <c r="C74" s="12"/>
      <c r="D74" s="12"/>
      <c r="E74" s="99"/>
      <c r="F74" s="99"/>
      <c r="G74" s="99"/>
      <c r="H74" s="99"/>
      <c r="I74" s="12"/>
    </row>
    <row r="75" spans="1:9" x14ac:dyDescent="0.2">
      <c r="A75" s="14" t="s">
        <v>86</v>
      </c>
      <c r="B75" s="104" t="s">
        <v>83</v>
      </c>
      <c r="C75" s="14" t="s">
        <v>84</v>
      </c>
      <c r="D75" s="14" t="s">
        <v>103</v>
      </c>
      <c r="E75" s="104" t="s">
        <v>166</v>
      </c>
      <c r="F75" s="104" t="s">
        <v>564</v>
      </c>
      <c r="G75" s="104" t="s">
        <v>148</v>
      </c>
      <c r="H75" s="104" t="s">
        <v>100</v>
      </c>
      <c r="I75" s="14" t="s">
        <v>127</v>
      </c>
    </row>
    <row r="76" spans="1:9" x14ac:dyDescent="0.2">
      <c r="A76" s="15">
        <v>1250</v>
      </c>
      <c r="B76" s="103" t="s">
        <v>167</v>
      </c>
      <c r="C76" s="158">
        <v>34636.050000000003</v>
      </c>
      <c r="D76" s="158">
        <v>0</v>
      </c>
      <c r="E76" s="158">
        <v>33022.300000000003</v>
      </c>
      <c r="F76" s="103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5">
        <v>1251</v>
      </c>
      <c r="B77" s="103" t="s">
        <v>168</v>
      </c>
      <c r="C77" s="158">
        <v>0</v>
      </c>
      <c r="D77" s="158">
        <v>0</v>
      </c>
      <c r="E77" s="158">
        <v>0</v>
      </c>
    </row>
    <row r="78" spans="1:9" x14ac:dyDescent="0.2">
      <c r="A78" s="15">
        <v>1252</v>
      </c>
      <c r="B78" s="103" t="s">
        <v>169</v>
      </c>
      <c r="C78" s="158">
        <v>0</v>
      </c>
      <c r="D78" s="158">
        <v>0</v>
      </c>
      <c r="E78" s="158">
        <v>0</v>
      </c>
    </row>
    <row r="79" spans="1:9" x14ac:dyDescent="0.2">
      <c r="A79" s="15">
        <v>1253</v>
      </c>
      <c r="B79" s="103" t="s">
        <v>170</v>
      </c>
      <c r="C79" s="158">
        <v>0</v>
      </c>
      <c r="D79" s="158">
        <v>0</v>
      </c>
      <c r="E79" s="158">
        <v>0</v>
      </c>
    </row>
    <row r="80" spans="1:9" x14ac:dyDescent="0.2">
      <c r="A80" s="15">
        <v>1254</v>
      </c>
      <c r="B80" s="103" t="s">
        <v>171</v>
      </c>
      <c r="C80" s="158">
        <v>34636.050000000003</v>
      </c>
      <c r="D80" s="158">
        <v>0</v>
      </c>
      <c r="E80" s="158">
        <v>33022.300000000003</v>
      </c>
    </row>
    <row r="81" spans="1:8" x14ac:dyDescent="0.2">
      <c r="A81" s="15">
        <v>1259</v>
      </c>
      <c r="B81" s="103" t="s">
        <v>172</v>
      </c>
      <c r="C81" s="158">
        <v>0</v>
      </c>
      <c r="D81" s="158">
        <v>0</v>
      </c>
      <c r="E81" s="158">
        <v>0</v>
      </c>
    </row>
    <row r="82" spans="1:8" x14ac:dyDescent="0.2">
      <c r="A82" s="15">
        <v>1270</v>
      </c>
      <c r="B82" s="103" t="s">
        <v>173</v>
      </c>
      <c r="C82" s="137">
        <v>0</v>
      </c>
      <c r="D82" s="138"/>
      <c r="E82" s="138"/>
    </row>
    <row r="83" spans="1:8" x14ac:dyDescent="0.2">
      <c r="A83" s="15">
        <v>1271</v>
      </c>
      <c r="B83" s="103" t="s">
        <v>174</v>
      </c>
      <c r="C83" s="137">
        <v>0</v>
      </c>
      <c r="D83" s="138"/>
      <c r="E83" s="138"/>
    </row>
    <row r="84" spans="1:8" ht="22.5" x14ac:dyDescent="0.2">
      <c r="A84" s="15">
        <v>1272</v>
      </c>
      <c r="B84" s="103" t="s">
        <v>175</v>
      </c>
      <c r="C84" s="137">
        <v>0</v>
      </c>
      <c r="D84" s="138"/>
      <c r="E84" s="138"/>
    </row>
    <row r="85" spans="1:8" x14ac:dyDescent="0.2">
      <c r="A85" s="15">
        <v>1273</v>
      </c>
      <c r="B85" s="103" t="s">
        <v>176</v>
      </c>
      <c r="C85" s="137">
        <v>0</v>
      </c>
      <c r="D85" s="138"/>
      <c r="E85" s="138"/>
    </row>
    <row r="86" spans="1:8" x14ac:dyDescent="0.2">
      <c r="A86" s="15">
        <v>1274</v>
      </c>
      <c r="B86" s="103" t="s">
        <v>177</v>
      </c>
      <c r="C86" s="137">
        <v>0</v>
      </c>
      <c r="D86" s="138"/>
      <c r="E86" s="138"/>
    </row>
    <row r="87" spans="1:8" x14ac:dyDescent="0.2">
      <c r="A87" s="15">
        <v>1275</v>
      </c>
      <c r="B87" s="103" t="s">
        <v>178</v>
      </c>
      <c r="C87" s="137">
        <v>0</v>
      </c>
      <c r="D87" s="138"/>
      <c r="E87" s="138"/>
    </row>
    <row r="88" spans="1:8" x14ac:dyDescent="0.2">
      <c r="A88" s="15">
        <v>1279</v>
      </c>
      <c r="B88" s="103" t="s">
        <v>179</v>
      </c>
      <c r="C88" s="137">
        <v>0</v>
      </c>
      <c r="D88" s="138"/>
      <c r="E88" s="138"/>
    </row>
    <row r="90" spans="1:8" x14ac:dyDescent="0.2">
      <c r="A90" s="12" t="s">
        <v>104</v>
      </c>
      <c r="B90" s="99"/>
      <c r="C90" s="12"/>
      <c r="D90" s="12"/>
      <c r="E90" s="99"/>
      <c r="F90" s="99"/>
      <c r="G90" s="99"/>
      <c r="H90" s="99"/>
    </row>
    <row r="91" spans="1:8" x14ac:dyDescent="0.2">
      <c r="A91" s="14" t="s">
        <v>86</v>
      </c>
      <c r="B91" s="104" t="s">
        <v>83</v>
      </c>
      <c r="C91" s="14" t="s">
        <v>84</v>
      </c>
      <c r="D91" s="14" t="s">
        <v>180</v>
      </c>
      <c r="E91" s="104"/>
      <c r="F91" s="104"/>
      <c r="G91" s="104"/>
      <c r="H91" s="104"/>
    </row>
    <row r="92" spans="1:8" x14ac:dyDescent="0.2">
      <c r="A92" s="15">
        <v>1160</v>
      </c>
      <c r="B92" s="103" t="s">
        <v>181</v>
      </c>
      <c r="C92" s="95">
        <f>SUM(C93:C94)</f>
        <v>0</v>
      </c>
      <c r="E92" s="103" t="str">
        <f>IF(OR(C92&lt;&gt;0,C93&lt;&gt;0,C94&lt;&gt;0),"","SIN INFORMACIÓN QUE REVELAR")</f>
        <v>SIN INFORMACIÓN QUE REVELAR</v>
      </c>
    </row>
    <row r="93" spans="1:8" ht="22.5" x14ac:dyDescent="0.2">
      <c r="A93" s="15">
        <v>1161</v>
      </c>
      <c r="B93" s="103" t="s">
        <v>182</v>
      </c>
      <c r="C93" s="95">
        <v>0</v>
      </c>
    </row>
    <row r="94" spans="1:8" x14ac:dyDescent="0.2">
      <c r="A94" s="15">
        <v>1162</v>
      </c>
      <c r="B94" s="103" t="s">
        <v>183</v>
      </c>
      <c r="C94" s="95">
        <v>0</v>
      </c>
    </row>
    <row r="95" spans="1:8" x14ac:dyDescent="0.2">
      <c r="C95" s="95"/>
    </row>
    <row r="96" spans="1:8" x14ac:dyDescent="0.2">
      <c r="A96" s="12" t="s">
        <v>565</v>
      </c>
      <c r="B96" s="99"/>
      <c r="C96" s="12"/>
      <c r="D96" s="12"/>
      <c r="E96" s="99"/>
      <c r="F96" s="99"/>
      <c r="G96" s="99"/>
      <c r="H96" s="99"/>
    </row>
    <row r="97" spans="1:8" x14ac:dyDescent="0.2">
      <c r="A97" s="14" t="s">
        <v>86</v>
      </c>
      <c r="B97" s="104" t="s">
        <v>83</v>
      </c>
      <c r="C97" s="14" t="s">
        <v>84</v>
      </c>
      <c r="D97" s="14" t="s">
        <v>127</v>
      </c>
      <c r="E97" s="104"/>
      <c r="F97" s="104"/>
      <c r="G97" s="104"/>
      <c r="H97" s="104"/>
    </row>
    <row r="98" spans="1:8" x14ac:dyDescent="0.2">
      <c r="A98" s="15">
        <v>1190</v>
      </c>
      <c r="B98" s="103" t="s">
        <v>492</v>
      </c>
      <c r="C98" s="95">
        <f>SUM(C99:C102)</f>
        <v>0</v>
      </c>
      <c r="E98" s="103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5">
        <v>1191</v>
      </c>
      <c r="B99" s="103" t="s">
        <v>485</v>
      </c>
      <c r="C99" s="95">
        <v>0</v>
      </c>
    </row>
    <row r="100" spans="1:8" x14ac:dyDescent="0.2">
      <c r="A100" s="15">
        <v>1192</v>
      </c>
      <c r="B100" s="103" t="s">
        <v>486</v>
      </c>
      <c r="C100" s="95">
        <v>0</v>
      </c>
    </row>
    <row r="101" spans="1:8" ht="22.5" x14ac:dyDescent="0.2">
      <c r="A101" s="15">
        <v>1193</v>
      </c>
      <c r="B101" s="103" t="s">
        <v>487</v>
      </c>
      <c r="C101" s="95">
        <v>0</v>
      </c>
    </row>
    <row r="102" spans="1:8" x14ac:dyDescent="0.2">
      <c r="A102" s="15">
        <v>1194</v>
      </c>
      <c r="B102" s="103" t="s">
        <v>488</v>
      </c>
      <c r="C102" s="95">
        <v>0</v>
      </c>
    </row>
    <row r="103" spans="1:8" x14ac:dyDescent="0.2">
      <c r="A103" s="15">
        <v>1290</v>
      </c>
      <c r="B103" s="103" t="s">
        <v>184</v>
      </c>
      <c r="C103" s="95">
        <f>SUM(C104:C106)</f>
        <v>0</v>
      </c>
    </row>
    <row r="104" spans="1:8" x14ac:dyDescent="0.2">
      <c r="A104" s="15">
        <v>1291</v>
      </c>
      <c r="B104" s="103" t="s">
        <v>185</v>
      </c>
      <c r="C104" s="95">
        <v>0</v>
      </c>
    </row>
    <row r="105" spans="1:8" x14ac:dyDescent="0.2">
      <c r="A105" s="15">
        <v>1292</v>
      </c>
      <c r="B105" s="103" t="s">
        <v>186</v>
      </c>
      <c r="C105" s="95">
        <v>0</v>
      </c>
    </row>
    <row r="106" spans="1:8" x14ac:dyDescent="0.2">
      <c r="A106" s="15">
        <v>1293</v>
      </c>
      <c r="B106" s="103" t="s">
        <v>187</v>
      </c>
      <c r="C106" s="95">
        <v>0</v>
      </c>
    </row>
    <row r="107" spans="1:8" x14ac:dyDescent="0.2">
      <c r="C107" s="95"/>
    </row>
    <row r="108" spans="1:8" x14ac:dyDescent="0.2">
      <c r="A108" s="12" t="s">
        <v>105</v>
      </c>
      <c r="B108" s="99"/>
      <c r="C108" s="12"/>
      <c r="D108" s="12"/>
      <c r="E108" s="99"/>
      <c r="F108" s="99"/>
      <c r="G108" s="99"/>
      <c r="H108" s="99"/>
    </row>
    <row r="109" spans="1:8" x14ac:dyDescent="0.2">
      <c r="A109" s="14" t="s">
        <v>86</v>
      </c>
      <c r="B109" s="104" t="s">
        <v>83</v>
      </c>
      <c r="C109" s="14" t="s">
        <v>84</v>
      </c>
      <c r="D109" s="14" t="s">
        <v>123</v>
      </c>
      <c r="E109" s="104" t="s">
        <v>124</v>
      </c>
      <c r="F109" s="104" t="s">
        <v>125</v>
      </c>
      <c r="G109" s="104" t="s">
        <v>188</v>
      </c>
      <c r="H109" s="104" t="s">
        <v>584</v>
      </c>
    </row>
    <row r="110" spans="1:8" x14ac:dyDescent="0.2">
      <c r="A110" s="15">
        <v>2110</v>
      </c>
      <c r="B110" s="103" t="s">
        <v>189</v>
      </c>
      <c r="C110" s="159">
        <v>77099.649999999994</v>
      </c>
      <c r="D110" s="159">
        <v>77099.649999999994</v>
      </c>
      <c r="E110" s="139">
        <v>0</v>
      </c>
      <c r="F110" s="111">
        <f>SUM(F111:F119)</f>
        <v>0</v>
      </c>
      <c r="G110" s="111">
        <f>SUM(G111:G119)</f>
        <v>0</v>
      </c>
      <c r="H110" s="103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5">
        <v>2111</v>
      </c>
      <c r="B111" s="103" t="s">
        <v>190</v>
      </c>
      <c r="C111" s="159">
        <v>0</v>
      </c>
      <c r="D111" s="159">
        <v>0</v>
      </c>
      <c r="E111" s="139">
        <v>0</v>
      </c>
      <c r="F111" s="111">
        <v>0</v>
      </c>
      <c r="G111" s="111">
        <v>0</v>
      </c>
    </row>
    <row r="112" spans="1:8" x14ac:dyDescent="0.2">
      <c r="A112" s="15">
        <v>2112</v>
      </c>
      <c r="B112" s="103" t="s">
        <v>191</v>
      </c>
      <c r="C112" s="159">
        <v>8444</v>
      </c>
      <c r="D112" s="159">
        <v>8444</v>
      </c>
      <c r="E112" s="139">
        <v>0</v>
      </c>
      <c r="F112" s="111">
        <v>0</v>
      </c>
      <c r="G112" s="111">
        <v>0</v>
      </c>
    </row>
    <row r="113" spans="1:8" x14ac:dyDescent="0.2">
      <c r="A113" s="15">
        <v>2113</v>
      </c>
      <c r="B113" s="103" t="s">
        <v>192</v>
      </c>
      <c r="C113" s="159">
        <v>0</v>
      </c>
      <c r="D113" s="159">
        <v>0</v>
      </c>
      <c r="E113" s="139">
        <v>0</v>
      </c>
      <c r="F113" s="111">
        <v>0</v>
      </c>
      <c r="G113" s="111">
        <v>0</v>
      </c>
    </row>
    <row r="114" spans="1:8" x14ac:dyDescent="0.2">
      <c r="A114" s="15">
        <v>2114</v>
      </c>
      <c r="B114" s="103" t="s">
        <v>193</v>
      </c>
      <c r="C114" s="159">
        <v>0</v>
      </c>
      <c r="D114" s="159">
        <v>0</v>
      </c>
      <c r="E114" s="139">
        <v>0</v>
      </c>
      <c r="F114" s="111">
        <v>0</v>
      </c>
      <c r="G114" s="111">
        <v>0</v>
      </c>
    </row>
    <row r="115" spans="1:8" x14ac:dyDescent="0.2">
      <c r="A115" s="15">
        <v>2115</v>
      </c>
      <c r="B115" s="103" t="s">
        <v>194</v>
      </c>
      <c r="C115" s="159">
        <v>0</v>
      </c>
      <c r="D115" s="159">
        <v>0</v>
      </c>
      <c r="E115" s="139">
        <v>0</v>
      </c>
      <c r="F115" s="111">
        <v>0</v>
      </c>
      <c r="G115" s="111">
        <v>0</v>
      </c>
    </row>
    <row r="116" spans="1:8" ht="22.5" x14ac:dyDescent="0.2">
      <c r="A116" s="15">
        <v>2116</v>
      </c>
      <c r="B116" s="103" t="s">
        <v>195</v>
      </c>
      <c r="C116" s="159">
        <v>0</v>
      </c>
      <c r="D116" s="159">
        <v>0</v>
      </c>
      <c r="E116" s="139">
        <v>0</v>
      </c>
      <c r="F116" s="111">
        <v>0</v>
      </c>
      <c r="G116" s="111">
        <v>0</v>
      </c>
    </row>
    <row r="117" spans="1:8" x14ac:dyDescent="0.2">
      <c r="A117" s="15">
        <v>2117</v>
      </c>
      <c r="B117" s="103" t="s">
        <v>196</v>
      </c>
      <c r="C117" s="159">
        <v>68655.649999999994</v>
      </c>
      <c r="D117" s="159">
        <v>68655.649999999994</v>
      </c>
      <c r="E117" s="139">
        <v>0</v>
      </c>
      <c r="F117" s="111">
        <v>0</v>
      </c>
      <c r="G117" s="111">
        <v>0</v>
      </c>
    </row>
    <row r="118" spans="1:8" x14ac:dyDescent="0.2">
      <c r="A118" s="15">
        <v>2118</v>
      </c>
      <c r="B118" s="103" t="s">
        <v>197</v>
      </c>
      <c r="C118" s="159">
        <v>0</v>
      </c>
      <c r="D118" s="159">
        <v>0</v>
      </c>
      <c r="E118" s="139">
        <v>0</v>
      </c>
      <c r="F118" s="111">
        <v>0</v>
      </c>
      <c r="G118" s="111">
        <v>0</v>
      </c>
    </row>
    <row r="119" spans="1:8" x14ac:dyDescent="0.2">
      <c r="A119" s="15">
        <v>2119</v>
      </c>
      <c r="B119" s="103" t="s">
        <v>198</v>
      </c>
      <c r="C119" s="159">
        <v>0</v>
      </c>
      <c r="D119" s="159">
        <v>0</v>
      </c>
      <c r="E119" s="139">
        <v>0</v>
      </c>
      <c r="F119" s="111">
        <v>0</v>
      </c>
      <c r="G119" s="111">
        <v>0</v>
      </c>
    </row>
    <row r="120" spans="1:8" x14ac:dyDescent="0.2">
      <c r="A120" s="15">
        <v>2120</v>
      </c>
      <c r="B120" s="103" t="s">
        <v>199</v>
      </c>
      <c r="C120" s="159">
        <v>0</v>
      </c>
      <c r="D120" s="159">
        <v>0</v>
      </c>
      <c r="E120" s="139">
        <v>0</v>
      </c>
      <c r="F120" s="111">
        <f t="shared" ref="F120:G120" si="0">SUM(F121:F123)</f>
        <v>0</v>
      </c>
      <c r="G120" s="111">
        <f t="shared" si="0"/>
        <v>0</v>
      </c>
    </row>
    <row r="121" spans="1:8" x14ac:dyDescent="0.2">
      <c r="A121" s="15">
        <v>2121</v>
      </c>
      <c r="B121" s="103" t="s">
        <v>200</v>
      </c>
      <c r="C121" s="159">
        <v>0</v>
      </c>
      <c r="D121" s="159">
        <v>0</v>
      </c>
      <c r="E121" s="139">
        <v>0</v>
      </c>
      <c r="F121" s="111">
        <v>0</v>
      </c>
      <c r="G121" s="111">
        <v>0</v>
      </c>
    </row>
    <row r="122" spans="1:8" ht="22.5" x14ac:dyDescent="0.2">
      <c r="A122" s="15">
        <v>2122</v>
      </c>
      <c r="B122" s="103" t="s">
        <v>201</v>
      </c>
      <c r="C122" s="159">
        <v>0</v>
      </c>
      <c r="D122" s="159">
        <v>0</v>
      </c>
      <c r="E122" s="139">
        <v>0</v>
      </c>
      <c r="F122" s="111">
        <v>0</v>
      </c>
      <c r="G122" s="111">
        <v>0</v>
      </c>
    </row>
    <row r="123" spans="1:8" x14ac:dyDescent="0.2">
      <c r="A123" s="15">
        <v>2129</v>
      </c>
      <c r="B123" s="103" t="s">
        <v>202</v>
      </c>
      <c r="C123" s="159">
        <v>0</v>
      </c>
      <c r="D123" s="159">
        <v>0</v>
      </c>
      <c r="E123" s="139">
        <v>0</v>
      </c>
      <c r="F123" s="111">
        <v>0</v>
      </c>
      <c r="G123" s="111">
        <v>0</v>
      </c>
    </row>
    <row r="125" spans="1:8" x14ac:dyDescent="0.2">
      <c r="A125" s="12" t="s">
        <v>106</v>
      </c>
      <c r="B125" s="99"/>
      <c r="C125" s="12"/>
      <c r="D125" s="12"/>
      <c r="E125" s="99"/>
      <c r="F125" s="99"/>
      <c r="G125" s="99"/>
      <c r="H125" s="99"/>
    </row>
    <row r="126" spans="1:8" x14ac:dyDescent="0.2">
      <c r="A126" s="14" t="s">
        <v>86</v>
      </c>
      <c r="B126" s="104" t="s">
        <v>83</v>
      </c>
      <c r="C126" s="14" t="s">
        <v>84</v>
      </c>
      <c r="D126" s="14" t="s">
        <v>87</v>
      </c>
      <c r="E126" s="104" t="s">
        <v>127</v>
      </c>
      <c r="F126" s="104"/>
      <c r="G126" s="104"/>
      <c r="H126" s="104"/>
    </row>
    <row r="127" spans="1:8" ht="22.5" x14ac:dyDescent="0.2">
      <c r="A127" s="15">
        <v>2160</v>
      </c>
      <c r="B127" s="103" t="s">
        <v>203</v>
      </c>
      <c r="C127" s="95">
        <f>SUM(C128:C133)</f>
        <v>0</v>
      </c>
      <c r="E127" s="103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5">
        <v>2161</v>
      </c>
      <c r="B128" s="103" t="s">
        <v>204</v>
      </c>
      <c r="C128" s="95">
        <v>0</v>
      </c>
    </row>
    <row r="129" spans="1:8" x14ac:dyDescent="0.2">
      <c r="A129" s="15">
        <v>2162</v>
      </c>
      <c r="B129" s="103" t="s">
        <v>205</v>
      </c>
      <c r="C129" s="95">
        <v>0</v>
      </c>
    </row>
    <row r="130" spans="1:8" x14ac:dyDescent="0.2">
      <c r="A130" s="15">
        <v>2163</v>
      </c>
      <c r="B130" s="103" t="s">
        <v>206</v>
      </c>
      <c r="C130" s="95">
        <v>0</v>
      </c>
    </row>
    <row r="131" spans="1:8" ht="22.5" x14ac:dyDescent="0.2">
      <c r="A131" s="15">
        <v>2164</v>
      </c>
      <c r="B131" s="103" t="s">
        <v>207</v>
      </c>
      <c r="C131" s="95">
        <v>0</v>
      </c>
    </row>
    <row r="132" spans="1:8" ht="22.5" x14ac:dyDescent="0.2">
      <c r="A132" s="15">
        <v>2165</v>
      </c>
      <c r="B132" s="103" t="s">
        <v>208</v>
      </c>
      <c r="C132" s="95">
        <v>0</v>
      </c>
    </row>
    <row r="133" spans="1:8" x14ac:dyDescent="0.2">
      <c r="A133" s="15">
        <v>2166</v>
      </c>
      <c r="B133" s="103" t="s">
        <v>209</v>
      </c>
      <c r="C133" s="95">
        <v>0</v>
      </c>
    </row>
    <row r="134" spans="1:8" ht="22.5" x14ac:dyDescent="0.2">
      <c r="A134" s="15">
        <v>2250</v>
      </c>
      <c r="B134" s="103" t="s">
        <v>210</v>
      </c>
      <c r="C134" s="95">
        <f>SUM(C135:C140)</f>
        <v>0</v>
      </c>
    </row>
    <row r="135" spans="1:8" x14ac:dyDescent="0.2">
      <c r="A135" s="15">
        <v>2251</v>
      </c>
      <c r="B135" s="103" t="s">
        <v>211</v>
      </c>
      <c r="C135" s="95">
        <v>0</v>
      </c>
    </row>
    <row r="136" spans="1:8" x14ac:dyDescent="0.2">
      <c r="A136" s="15">
        <v>2252</v>
      </c>
      <c r="B136" s="103" t="s">
        <v>212</v>
      </c>
      <c r="C136" s="95">
        <v>0</v>
      </c>
    </row>
    <row r="137" spans="1:8" x14ac:dyDescent="0.2">
      <c r="A137" s="15">
        <v>2253</v>
      </c>
      <c r="B137" s="103" t="s">
        <v>213</v>
      </c>
      <c r="C137" s="95">
        <v>0</v>
      </c>
    </row>
    <row r="138" spans="1:8" ht="22.5" x14ac:dyDescent="0.2">
      <c r="A138" s="15">
        <v>2254</v>
      </c>
      <c r="B138" s="103" t="s">
        <v>214</v>
      </c>
      <c r="C138" s="95">
        <v>0</v>
      </c>
    </row>
    <row r="139" spans="1:8" ht="22.5" x14ac:dyDescent="0.2">
      <c r="A139" s="15">
        <v>2255</v>
      </c>
      <c r="B139" s="103" t="s">
        <v>215</v>
      </c>
      <c r="C139" s="95">
        <v>0</v>
      </c>
    </row>
    <row r="140" spans="1:8" x14ac:dyDescent="0.2">
      <c r="A140" s="15">
        <v>2256</v>
      </c>
      <c r="B140" s="103" t="s">
        <v>216</v>
      </c>
      <c r="C140" s="95">
        <v>0</v>
      </c>
    </row>
    <row r="142" spans="1:8" x14ac:dyDescent="0.2">
      <c r="A142" s="12" t="s">
        <v>566</v>
      </c>
      <c r="B142" s="99"/>
      <c r="C142" s="12"/>
      <c r="D142" s="12"/>
      <c r="E142" s="99"/>
      <c r="F142" s="99"/>
      <c r="G142" s="99"/>
      <c r="H142" s="99"/>
    </row>
    <row r="143" spans="1:8" x14ac:dyDescent="0.2">
      <c r="A143" s="16" t="s">
        <v>86</v>
      </c>
      <c r="B143" s="105" t="s">
        <v>83</v>
      </c>
      <c r="C143" s="16" t="s">
        <v>84</v>
      </c>
      <c r="D143" s="16" t="s">
        <v>87</v>
      </c>
      <c r="E143" s="105" t="s">
        <v>127</v>
      </c>
      <c r="F143" s="105"/>
      <c r="G143" s="105"/>
      <c r="H143" s="105"/>
    </row>
    <row r="144" spans="1:8" x14ac:dyDescent="0.2">
      <c r="A144" s="15">
        <v>2150</v>
      </c>
      <c r="B144" s="103" t="s">
        <v>567</v>
      </c>
      <c r="C144" s="95">
        <f>SUM(C145:C147)</f>
        <v>0</v>
      </c>
      <c r="E144" s="103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5">
        <v>2151</v>
      </c>
      <c r="B145" s="103" t="s">
        <v>568</v>
      </c>
      <c r="C145" s="95">
        <v>0</v>
      </c>
    </row>
    <row r="146" spans="1:5" x14ac:dyDescent="0.2">
      <c r="A146" s="15">
        <v>2152</v>
      </c>
      <c r="B146" s="103" t="s">
        <v>569</v>
      </c>
      <c r="C146" s="95">
        <v>0</v>
      </c>
    </row>
    <row r="147" spans="1:5" x14ac:dyDescent="0.2">
      <c r="A147" s="15">
        <v>2159</v>
      </c>
      <c r="B147" s="103" t="s">
        <v>217</v>
      </c>
      <c r="C147" s="95">
        <v>0</v>
      </c>
    </row>
    <row r="148" spans="1:5" x14ac:dyDescent="0.2">
      <c r="A148" s="15">
        <v>2240</v>
      </c>
      <c r="B148" s="103" t="s">
        <v>219</v>
      </c>
      <c r="C148" s="95">
        <f>SUM(C149:C151)</f>
        <v>0</v>
      </c>
    </row>
    <row r="149" spans="1:5" x14ac:dyDescent="0.2">
      <c r="A149" s="15">
        <v>2241</v>
      </c>
      <c r="B149" s="103" t="s">
        <v>220</v>
      </c>
      <c r="C149" s="95">
        <v>0</v>
      </c>
    </row>
    <row r="150" spans="1:5" x14ac:dyDescent="0.2">
      <c r="A150" s="15">
        <v>2242</v>
      </c>
      <c r="B150" s="103" t="s">
        <v>221</v>
      </c>
      <c r="C150" s="95">
        <v>0</v>
      </c>
    </row>
    <row r="151" spans="1:5" x14ac:dyDescent="0.2">
      <c r="A151" s="15">
        <v>2249</v>
      </c>
      <c r="B151" s="103" t="s">
        <v>222</v>
      </c>
      <c r="C151" s="95">
        <v>0</v>
      </c>
    </row>
    <row r="153" spans="1:5" x14ac:dyDescent="0.2">
      <c r="A153" s="80" t="s">
        <v>570</v>
      </c>
      <c r="B153" s="106"/>
      <c r="C153" s="80"/>
      <c r="D153" s="80"/>
      <c r="E153" s="106"/>
    </row>
    <row r="154" spans="1:5" x14ac:dyDescent="0.2">
      <c r="A154" s="81" t="s">
        <v>86</v>
      </c>
      <c r="B154" s="107" t="s">
        <v>83</v>
      </c>
      <c r="C154" s="81" t="s">
        <v>84</v>
      </c>
      <c r="D154" s="82" t="s">
        <v>87</v>
      </c>
      <c r="E154" s="112" t="s">
        <v>127</v>
      </c>
    </row>
    <row r="155" spans="1:5" x14ac:dyDescent="0.2">
      <c r="A155" s="83">
        <v>2170</v>
      </c>
      <c r="B155" s="108" t="s">
        <v>571</v>
      </c>
      <c r="C155" s="96">
        <f>SUM(C156:C158)</f>
        <v>0</v>
      </c>
      <c r="D155" s="84"/>
      <c r="E155" s="108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83">
        <v>2171</v>
      </c>
      <c r="B156" s="108" t="s">
        <v>572</v>
      </c>
      <c r="C156" s="96">
        <v>0</v>
      </c>
      <c r="D156" s="84"/>
      <c r="E156" s="108"/>
    </row>
    <row r="157" spans="1:5" x14ac:dyDescent="0.2">
      <c r="A157" s="83">
        <v>2172</v>
      </c>
      <c r="B157" s="108" t="s">
        <v>573</v>
      </c>
      <c r="C157" s="96">
        <v>0</v>
      </c>
      <c r="D157" s="84"/>
      <c r="E157" s="108"/>
    </row>
    <row r="158" spans="1:5" x14ac:dyDescent="0.2">
      <c r="A158" s="83">
        <v>2179</v>
      </c>
      <c r="B158" s="108" t="s">
        <v>574</v>
      </c>
      <c r="C158" s="96">
        <v>0</v>
      </c>
      <c r="D158" s="84"/>
      <c r="E158" s="108"/>
    </row>
    <row r="159" spans="1:5" x14ac:dyDescent="0.2">
      <c r="A159" s="83">
        <v>2260</v>
      </c>
      <c r="B159" s="108" t="s">
        <v>575</v>
      </c>
      <c r="C159" s="96">
        <f>SUM(C160:C163)</f>
        <v>0</v>
      </c>
      <c r="D159" s="84"/>
      <c r="E159" s="108"/>
    </row>
    <row r="160" spans="1:5" x14ac:dyDescent="0.2">
      <c r="A160" s="83">
        <v>2261</v>
      </c>
      <c r="B160" s="108" t="s">
        <v>576</v>
      </c>
      <c r="C160" s="96">
        <v>0</v>
      </c>
      <c r="D160" s="84"/>
    </row>
    <row r="161" spans="1:6" x14ac:dyDescent="0.2">
      <c r="A161" s="83">
        <v>2262</v>
      </c>
      <c r="B161" s="108" t="s">
        <v>577</v>
      </c>
      <c r="C161" s="96">
        <v>0</v>
      </c>
      <c r="D161" s="84"/>
      <c r="E161" s="108"/>
    </row>
    <row r="162" spans="1:6" x14ac:dyDescent="0.2">
      <c r="A162" s="83">
        <v>2263</v>
      </c>
      <c r="B162" s="108" t="s">
        <v>578</v>
      </c>
      <c r="C162" s="96">
        <v>0</v>
      </c>
      <c r="D162" s="84"/>
      <c r="E162" s="108"/>
    </row>
    <row r="163" spans="1:6" x14ac:dyDescent="0.2">
      <c r="A163" s="83">
        <v>2269</v>
      </c>
      <c r="B163" s="108" t="s">
        <v>579</v>
      </c>
      <c r="C163" s="96">
        <v>0</v>
      </c>
      <c r="D163" s="84"/>
      <c r="E163" s="108"/>
    </row>
    <row r="164" spans="1:6" x14ac:dyDescent="0.2">
      <c r="A164" s="84"/>
      <c r="B164" s="108"/>
      <c r="C164" s="84"/>
      <c r="D164" s="84"/>
      <c r="E164" s="108"/>
    </row>
    <row r="165" spans="1:6" x14ac:dyDescent="0.2">
      <c r="A165" s="80" t="s">
        <v>580</v>
      </c>
      <c r="B165" s="106"/>
      <c r="C165" s="80"/>
      <c r="D165" s="80"/>
      <c r="E165" s="106"/>
    </row>
    <row r="166" spans="1:6" x14ac:dyDescent="0.2">
      <c r="A166" s="81" t="s">
        <v>86</v>
      </c>
      <c r="B166" s="107" t="s">
        <v>83</v>
      </c>
      <c r="C166" s="81" t="s">
        <v>84</v>
      </c>
      <c r="D166" s="82" t="s">
        <v>87</v>
      </c>
      <c r="E166" s="112" t="s">
        <v>127</v>
      </c>
    </row>
    <row r="167" spans="1:6" x14ac:dyDescent="0.2">
      <c r="A167" s="83">
        <v>2190</v>
      </c>
      <c r="B167" s="108" t="s">
        <v>581</v>
      </c>
      <c r="C167" s="96">
        <f>SUM(C168:C170)</f>
        <v>0</v>
      </c>
      <c r="D167" s="84"/>
      <c r="E167" s="108" t="str">
        <f>IF(OR(C167&lt;&gt;0,C168&lt;&gt;0,C169&lt;&gt;0,C170&lt;&gt;0),"","SIN INFORMACIÓN QUE REVELAR")</f>
        <v>SIN INFORMACIÓN QUE REVELAR</v>
      </c>
    </row>
    <row r="168" spans="1:6" x14ac:dyDescent="0.2">
      <c r="A168" s="83">
        <v>2191</v>
      </c>
      <c r="B168" s="108" t="s">
        <v>582</v>
      </c>
      <c r="C168" s="96">
        <v>0</v>
      </c>
      <c r="D168" s="84"/>
      <c r="E168" s="108"/>
    </row>
    <row r="169" spans="1:6" x14ac:dyDescent="0.2">
      <c r="A169" s="83">
        <v>2192</v>
      </c>
      <c r="B169" s="108" t="s">
        <v>583</v>
      </c>
      <c r="C169" s="96">
        <v>0</v>
      </c>
      <c r="D169" s="84"/>
    </row>
    <row r="170" spans="1:6" x14ac:dyDescent="0.2">
      <c r="A170" s="83">
        <v>2199</v>
      </c>
      <c r="B170" s="108" t="s">
        <v>218</v>
      </c>
      <c r="C170" s="96">
        <v>0</v>
      </c>
      <c r="D170" s="84"/>
      <c r="E170" s="108"/>
    </row>
    <row r="171" spans="1:6" x14ac:dyDescent="0.2">
      <c r="A171" s="84"/>
      <c r="B171" s="108"/>
      <c r="C171" s="96"/>
      <c r="D171" s="84"/>
      <c r="E171" s="108"/>
    </row>
    <row r="172" spans="1:6" x14ac:dyDescent="0.2">
      <c r="A172" s="84"/>
      <c r="B172" s="108"/>
      <c r="C172" s="84"/>
      <c r="D172" s="84"/>
      <c r="E172" s="108"/>
    </row>
    <row r="173" spans="1:6" ht="33.75" customHeight="1" x14ac:dyDescent="0.2">
      <c r="A173" s="84"/>
      <c r="B173" s="218" t="s">
        <v>518</v>
      </c>
      <c r="C173" s="218"/>
      <c r="D173" s="218"/>
      <c r="E173" s="218"/>
      <c r="F173" s="218"/>
    </row>
  </sheetData>
  <sheetProtection formatCells="0" formatColumns="0" formatRows="0" insertColumns="0" insertRows="0" insertHyperlinks="0" deleteColumns="0" deleteRows="0" sort="0" autoFilter="0" pivotTables="0"/>
  <mergeCells count="6">
    <mergeCell ref="B173:F173"/>
    <mergeCell ref="F40:H40"/>
    <mergeCell ref="A1:F1"/>
    <mergeCell ref="A2:F2"/>
    <mergeCell ref="A3:F3"/>
    <mergeCell ref="A4:F4"/>
  </mergeCells>
  <pageMargins left="0.70866141732283472" right="0.70866141732283472" top="1.7716535433070868" bottom="1.5748031496062993" header="0.31496062992125984" footer="0.31496062992125984"/>
  <pageSetup scale="45" fitToHeight="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0"/>
  <sheetViews>
    <sheetView workbookViewId="0">
      <selection activeCell="E43" sqref="A1:E43"/>
    </sheetView>
  </sheetViews>
  <sheetFormatPr baseColWidth="10" defaultColWidth="9.140625" defaultRowHeight="11.25" x14ac:dyDescent="0.2"/>
  <cols>
    <col min="1" max="1" width="10" style="20" customWidth="1"/>
    <col min="2" max="2" width="48.140625" style="20" customWidth="1"/>
    <col min="3" max="3" width="22.85546875" style="20" customWidth="1"/>
    <col min="4" max="4" width="11.140625" style="20" bestFit="1" customWidth="1"/>
    <col min="5" max="5" width="9.28515625" style="20" bestFit="1" customWidth="1"/>
    <col min="6" max="16384" width="9.140625" style="20"/>
  </cols>
  <sheetData>
    <row r="1" spans="1:5" ht="18.95" customHeight="1" x14ac:dyDescent="0.2">
      <c r="A1" s="222" t="s">
        <v>602</v>
      </c>
      <c r="B1" s="222"/>
      <c r="C1" s="222"/>
      <c r="D1" s="18" t="s">
        <v>498</v>
      </c>
      <c r="E1" s="19">
        <v>2025</v>
      </c>
    </row>
    <row r="2" spans="1:5" ht="18.95" customHeight="1" x14ac:dyDescent="0.2">
      <c r="A2" s="222" t="s">
        <v>504</v>
      </c>
      <c r="B2" s="222"/>
      <c r="C2" s="222"/>
      <c r="D2" s="18" t="s">
        <v>499</v>
      </c>
      <c r="E2" s="19" t="s">
        <v>501</v>
      </c>
    </row>
    <row r="3" spans="1:5" ht="18.95" customHeight="1" x14ac:dyDescent="0.2">
      <c r="A3" s="222" t="s">
        <v>603</v>
      </c>
      <c r="B3" s="222"/>
      <c r="C3" s="222"/>
      <c r="D3" s="18" t="s">
        <v>500</v>
      </c>
      <c r="E3" s="19">
        <v>4</v>
      </c>
    </row>
    <row r="4" spans="1:5" ht="18.95" customHeight="1" x14ac:dyDescent="0.2">
      <c r="A4" s="222" t="s">
        <v>516</v>
      </c>
      <c r="B4" s="222"/>
      <c r="C4" s="222"/>
      <c r="D4" s="18"/>
      <c r="E4" s="19"/>
    </row>
    <row r="5" spans="1:5" x14ac:dyDescent="0.2">
      <c r="A5" s="21" t="s">
        <v>116</v>
      </c>
      <c r="B5" s="22"/>
      <c r="C5" s="22"/>
      <c r="D5" s="22"/>
      <c r="E5" s="22"/>
    </row>
    <row r="7" spans="1:5" x14ac:dyDescent="0.2">
      <c r="A7" s="22" t="s">
        <v>107</v>
      </c>
      <c r="B7" s="22"/>
      <c r="C7" s="22"/>
      <c r="D7" s="22"/>
      <c r="E7" s="22"/>
    </row>
    <row r="8" spans="1:5" x14ac:dyDescent="0.2">
      <c r="A8" s="23" t="s">
        <v>86</v>
      </c>
      <c r="B8" s="23" t="s">
        <v>83</v>
      </c>
      <c r="C8" s="23" t="s">
        <v>84</v>
      </c>
      <c r="D8" s="23" t="s">
        <v>85</v>
      </c>
      <c r="E8" s="23" t="s">
        <v>87</v>
      </c>
    </row>
    <row r="9" spans="1:5" x14ac:dyDescent="0.2">
      <c r="A9" s="24">
        <v>3110</v>
      </c>
      <c r="B9" s="20" t="s">
        <v>253</v>
      </c>
      <c r="C9" s="163">
        <v>334851.05</v>
      </c>
      <c r="E9" s="20" t="str">
        <f>IF(OR(C9&lt;&gt;0,C10&lt;&gt;0,C11&lt;&gt;0),"","SIN INFORMACIÓN QUE REVELAR")</f>
        <v/>
      </c>
    </row>
    <row r="10" spans="1:5" x14ac:dyDescent="0.2">
      <c r="A10" s="24">
        <v>3120</v>
      </c>
      <c r="B10" s="20" t="s">
        <v>384</v>
      </c>
      <c r="C10" s="163">
        <v>0</v>
      </c>
      <c r="E10" s="13"/>
    </row>
    <row r="11" spans="1:5" x14ac:dyDescent="0.2">
      <c r="A11" s="24">
        <v>3130</v>
      </c>
      <c r="B11" s="20" t="s">
        <v>385</v>
      </c>
      <c r="C11" s="163">
        <v>0</v>
      </c>
    </row>
    <row r="12" spans="1:5" x14ac:dyDescent="0.2">
      <c r="C12" s="160"/>
    </row>
    <row r="13" spans="1:5" x14ac:dyDescent="0.2">
      <c r="A13" s="22" t="s">
        <v>108</v>
      </c>
      <c r="B13" s="22"/>
      <c r="C13" s="161"/>
      <c r="D13" s="22"/>
      <c r="E13" s="22"/>
    </row>
    <row r="14" spans="1:5" x14ac:dyDescent="0.2">
      <c r="A14" s="23" t="s">
        <v>86</v>
      </c>
      <c r="B14" s="23" t="s">
        <v>83</v>
      </c>
      <c r="C14" s="162" t="s">
        <v>84</v>
      </c>
      <c r="D14" s="23" t="s">
        <v>386</v>
      </c>
      <c r="E14" s="23"/>
    </row>
    <row r="15" spans="1:5" x14ac:dyDescent="0.2">
      <c r="A15" s="24">
        <v>3210</v>
      </c>
      <c r="B15" s="20" t="s">
        <v>387</v>
      </c>
      <c r="C15" s="163">
        <v>259270.55</v>
      </c>
      <c r="E15" s="20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4">
        <v>3220</v>
      </c>
      <c r="B16" s="20" t="s">
        <v>388</v>
      </c>
      <c r="C16" s="163">
        <v>33547.65</v>
      </c>
    </row>
    <row r="17" spans="1:5" x14ac:dyDescent="0.2">
      <c r="A17" s="24">
        <v>3230</v>
      </c>
      <c r="B17" s="20" t="s">
        <v>389</v>
      </c>
      <c r="C17" s="163">
        <v>0</v>
      </c>
    </row>
    <row r="18" spans="1:5" x14ac:dyDescent="0.2">
      <c r="A18" s="24">
        <v>3231</v>
      </c>
      <c r="B18" s="20" t="s">
        <v>390</v>
      </c>
      <c r="C18" s="97">
        <v>0</v>
      </c>
    </row>
    <row r="19" spans="1:5" x14ac:dyDescent="0.2">
      <c r="A19" s="24">
        <v>3232</v>
      </c>
      <c r="B19" s="20" t="s">
        <v>391</v>
      </c>
      <c r="C19" s="97">
        <v>0</v>
      </c>
      <c r="E19" s="13"/>
    </row>
    <row r="20" spans="1:5" x14ac:dyDescent="0.2">
      <c r="A20" s="24">
        <v>3233</v>
      </c>
      <c r="B20" s="20" t="s">
        <v>392</v>
      </c>
      <c r="C20" s="97">
        <v>0</v>
      </c>
    </row>
    <row r="21" spans="1:5" x14ac:dyDescent="0.2">
      <c r="A21" s="24">
        <v>3239</v>
      </c>
      <c r="B21" s="20" t="s">
        <v>393</v>
      </c>
      <c r="C21" s="97">
        <v>0</v>
      </c>
    </row>
    <row r="22" spans="1:5" x14ac:dyDescent="0.2">
      <c r="A22" s="24">
        <v>3240</v>
      </c>
      <c r="B22" s="20" t="s">
        <v>394</v>
      </c>
      <c r="C22" s="97">
        <f>SUM(C23:C25)</f>
        <v>0</v>
      </c>
    </row>
    <row r="23" spans="1:5" x14ac:dyDescent="0.2">
      <c r="A23" s="24">
        <v>3241</v>
      </c>
      <c r="B23" s="20" t="s">
        <v>395</v>
      </c>
      <c r="C23" s="97">
        <v>0</v>
      </c>
    </row>
    <row r="24" spans="1:5" x14ac:dyDescent="0.2">
      <c r="A24" s="24">
        <v>3242</v>
      </c>
      <c r="B24" s="20" t="s">
        <v>396</v>
      </c>
      <c r="C24" s="97">
        <v>0</v>
      </c>
    </row>
    <row r="25" spans="1:5" x14ac:dyDescent="0.2">
      <c r="A25" s="24">
        <v>3243</v>
      </c>
      <c r="B25" s="20" t="s">
        <v>397</v>
      </c>
      <c r="C25" s="97">
        <v>0</v>
      </c>
    </row>
    <row r="26" spans="1:5" x14ac:dyDescent="0.2">
      <c r="A26" s="24">
        <v>3250</v>
      </c>
      <c r="B26" s="20" t="s">
        <v>398</v>
      </c>
      <c r="C26" s="97">
        <f>SUM(C27:C29)</f>
        <v>0</v>
      </c>
    </row>
    <row r="27" spans="1:5" x14ac:dyDescent="0.2">
      <c r="A27" s="24">
        <v>3251</v>
      </c>
      <c r="B27" s="20" t="s">
        <v>399</v>
      </c>
      <c r="C27" s="97">
        <v>0</v>
      </c>
    </row>
    <row r="28" spans="1:5" x14ac:dyDescent="0.2">
      <c r="A28" s="24">
        <v>3252</v>
      </c>
      <c r="B28" s="20" t="s">
        <v>400</v>
      </c>
      <c r="C28" s="97">
        <v>0</v>
      </c>
    </row>
    <row r="29" spans="1:5" x14ac:dyDescent="0.2">
      <c r="A29" s="24">
        <v>3253</v>
      </c>
      <c r="B29" s="20" t="s">
        <v>601</v>
      </c>
      <c r="C29" s="97">
        <v>0</v>
      </c>
    </row>
    <row r="30" spans="1:5" x14ac:dyDescent="0.2">
      <c r="A30" s="20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0866141732283472" right="0.70866141732283472" top="1.7716535433070868" bottom="1.5748031496062993" header="0.31496062992125984" footer="0.31496062992125984"/>
  <pageSetup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8"/>
  <sheetViews>
    <sheetView topLeftCell="A142" zoomScaleNormal="100" workbookViewId="0">
      <selection activeCell="E160" sqref="A1:E160"/>
    </sheetView>
  </sheetViews>
  <sheetFormatPr baseColWidth="10" defaultColWidth="9.140625" defaultRowHeight="11.25" x14ac:dyDescent="0.2"/>
  <cols>
    <col min="1" max="1" width="10" style="20" customWidth="1"/>
    <col min="2" max="2" width="44.5703125" style="115" customWidth="1"/>
    <col min="3" max="3" width="15.42578125" style="20" bestFit="1" customWidth="1"/>
    <col min="4" max="4" width="16.42578125" style="20" bestFit="1" customWidth="1"/>
    <col min="5" max="5" width="9.28515625" style="20" bestFit="1" customWidth="1"/>
    <col min="6" max="16384" width="9.140625" style="20"/>
  </cols>
  <sheetData>
    <row r="1" spans="1:5" s="26" customFormat="1" ht="18.95" customHeight="1" x14ac:dyDescent="0.25">
      <c r="A1" s="222" t="s">
        <v>602</v>
      </c>
      <c r="B1" s="222"/>
      <c r="C1" s="222"/>
      <c r="D1" s="18" t="s">
        <v>498</v>
      </c>
      <c r="E1" s="19">
        <v>2025</v>
      </c>
    </row>
    <row r="2" spans="1:5" s="26" customFormat="1" ht="18.95" customHeight="1" x14ac:dyDescent="0.25">
      <c r="A2" s="222" t="s">
        <v>505</v>
      </c>
      <c r="B2" s="222"/>
      <c r="C2" s="222"/>
      <c r="D2" s="18" t="s">
        <v>499</v>
      </c>
      <c r="E2" s="19" t="s">
        <v>501</v>
      </c>
    </row>
    <row r="3" spans="1:5" s="26" customFormat="1" ht="18.95" customHeight="1" x14ac:dyDescent="0.25">
      <c r="A3" s="222" t="s">
        <v>603</v>
      </c>
      <c r="B3" s="222"/>
      <c r="C3" s="222"/>
      <c r="D3" s="18" t="s">
        <v>500</v>
      </c>
      <c r="E3" s="19">
        <v>4</v>
      </c>
    </row>
    <row r="4" spans="1:5" s="26" customFormat="1" ht="18.95" customHeight="1" x14ac:dyDescent="0.25">
      <c r="A4" s="222" t="s">
        <v>516</v>
      </c>
      <c r="B4" s="222"/>
      <c r="C4" s="222"/>
      <c r="D4" s="18"/>
      <c r="E4" s="19"/>
    </row>
    <row r="5" spans="1:5" x14ac:dyDescent="0.2">
      <c r="A5" s="21" t="s">
        <v>116</v>
      </c>
      <c r="B5" s="113"/>
      <c r="C5" s="22"/>
      <c r="D5" s="22"/>
      <c r="E5" s="22"/>
    </row>
    <row r="7" spans="1:5" x14ac:dyDescent="0.2">
      <c r="A7" s="22" t="s">
        <v>590</v>
      </c>
      <c r="B7" s="113"/>
      <c r="C7" s="22"/>
      <c r="D7" s="22"/>
      <c r="E7" s="91"/>
    </row>
    <row r="8" spans="1:5" x14ac:dyDescent="0.2">
      <c r="A8" s="23" t="s">
        <v>86</v>
      </c>
      <c r="B8" s="114" t="s">
        <v>83</v>
      </c>
      <c r="C8" s="72">
        <v>2025</v>
      </c>
      <c r="D8" s="72">
        <v>2024</v>
      </c>
      <c r="E8" s="92"/>
    </row>
    <row r="9" spans="1:5" x14ac:dyDescent="0.2">
      <c r="A9" s="24">
        <v>1111</v>
      </c>
      <c r="B9" s="115" t="s">
        <v>401</v>
      </c>
      <c r="C9" s="164">
        <v>0</v>
      </c>
      <c r="D9" s="164">
        <v>0</v>
      </c>
      <c r="E9" s="20" t="str">
        <f>IF(OR(C9&lt;&gt;0,C10&lt;&gt;0,C11&lt;&gt;0,C12&lt;&gt;0,C13&lt;&gt;0,C14&lt;&gt;0,C15&lt;&gt;0,C16&lt;&gt;0),"","SIN INFORMACIÓN QUE REVELAR")</f>
        <v/>
      </c>
    </row>
    <row r="10" spans="1:5" x14ac:dyDescent="0.2">
      <c r="A10" s="24">
        <v>1112</v>
      </c>
      <c r="B10" s="115" t="s">
        <v>402</v>
      </c>
      <c r="C10" s="164">
        <v>281065.5</v>
      </c>
      <c r="D10" s="164">
        <v>85978.34</v>
      </c>
    </row>
    <row r="11" spans="1:5" x14ac:dyDescent="0.2">
      <c r="A11" s="24">
        <v>1113</v>
      </c>
      <c r="B11" s="115" t="s">
        <v>403</v>
      </c>
      <c r="C11" s="164">
        <v>0</v>
      </c>
      <c r="D11" s="164">
        <v>0</v>
      </c>
    </row>
    <row r="12" spans="1:5" x14ac:dyDescent="0.2">
      <c r="A12" s="24">
        <v>1114</v>
      </c>
      <c r="B12" s="115" t="s">
        <v>117</v>
      </c>
      <c r="C12" s="164">
        <v>0</v>
      </c>
      <c r="D12" s="164">
        <v>0</v>
      </c>
    </row>
    <row r="13" spans="1:5" x14ac:dyDescent="0.2">
      <c r="A13" s="24">
        <v>1115</v>
      </c>
      <c r="B13" s="115" t="s">
        <v>118</v>
      </c>
      <c r="C13" s="164">
        <v>0</v>
      </c>
      <c r="D13" s="164">
        <v>0</v>
      </c>
    </row>
    <row r="14" spans="1:5" ht="22.5" x14ac:dyDescent="0.2">
      <c r="A14" s="24">
        <v>1116</v>
      </c>
      <c r="B14" s="115" t="s">
        <v>404</v>
      </c>
      <c r="C14" s="164">
        <v>0</v>
      </c>
      <c r="D14" s="164">
        <v>0</v>
      </c>
    </row>
    <row r="15" spans="1:5" x14ac:dyDescent="0.2">
      <c r="A15" s="24">
        <v>1119</v>
      </c>
      <c r="B15" s="115" t="s">
        <v>405</v>
      </c>
      <c r="C15" s="164">
        <v>0</v>
      </c>
      <c r="D15" s="164">
        <v>0</v>
      </c>
    </row>
    <row r="16" spans="1:5" x14ac:dyDescent="0.2">
      <c r="A16" s="31">
        <v>1110</v>
      </c>
      <c r="B16" s="116" t="s">
        <v>519</v>
      </c>
      <c r="C16" s="165">
        <v>281065.5</v>
      </c>
      <c r="D16" s="165">
        <v>85978.34</v>
      </c>
    </row>
    <row r="19" spans="1:5" x14ac:dyDescent="0.2">
      <c r="A19" s="22" t="s">
        <v>591</v>
      </c>
      <c r="B19" s="113"/>
      <c r="C19" s="22"/>
      <c r="D19" s="22"/>
    </row>
    <row r="20" spans="1:5" x14ac:dyDescent="0.2">
      <c r="A20" s="23" t="s">
        <v>86</v>
      </c>
      <c r="B20" s="114" t="s">
        <v>83</v>
      </c>
      <c r="C20" s="72">
        <v>2025</v>
      </c>
      <c r="D20" s="72">
        <v>2024</v>
      </c>
    </row>
    <row r="21" spans="1:5" ht="22.5" x14ac:dyDescent="0.2">
      <c r="A21" s="31">
        <v>1230</v>
      </c>
      <c r="B21" s="116" t="s">
        <v>149</v>
      </c>
      <c r="C21" s="168">
        <v>0</v>
      </c>
      <c r="D21" s="168">
        <v>0</v>
      </c>
      <c r="E21" s="20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4">
        <v>1231</v>
      </c>
      <c r="B22" s="115" t="s">
        <v>150</v>
      </c>
      <c r="C22" s="167">
        <v>0</v>
      </c>
      <c r="D22" s="167">
        <v>0</v>
      </c>
    </row>
    <row r="23" spans="1:5" x14ac:dyDescent="0.2">
      <c r="A23" s="24">
        <v>1232</v>
      </c>
      <c r="B23" s="115" t="s">
        <v>151</v>
      </c>
      <c r="C23" s="167">
        <v>0</v>
      </c>
      <c r="D23" s="167">
        <v>0</v>
      </c>
    </row>
    <row r="24" spans="1:5" x14ac:dyDescent="0.2">
      <c r="A24" s="24">
        <v>1233</v>
      </c>
      <c r="B24" s="115" t="s">
        <v>152</v>
      </c>
      <c r="C24" s="167">
        <v>0</v>
      </c>
      <c r="D24" s="167">
        <v>0</v>
      </c>
    </row>
    <row r="25" spans="1:5" x14ac:dyDescent="0.2">
      <c r="A25" s="24">
        <v>1234</v>
      </c>
      <c r="B25" s="115" t="s">
        <v>153</v>
      </c>
      <c r="C25" s="167">
        <v>0</v>
      </c>
      <c r="D25" s="167">
        <v>0</v>
      </c>
    </row>
    <row r="26" spans="1:5" x14ac:dyDescent="0.2">
      <c r="A26" s="24">
        <v>1235</v>
      </c>
      <c r="B26" s="115" t="s">
        <v>154</v>
      </c>
      <c r="C26" s="167">
        <v>0</v>
      </c>
      <c r="D26" s="167">
        <v>0</v>
      </c>
    </row>
    <row r="27" spans="1:5" x14ac:dyDescent="0.2">
      <c r="A27" s="24">
        <v>1236</v>
      </c>
      <c r="B27" s="115" t="s">
        <v>155</v>
      </c>
      <c r="C27" s="167">
        <v>0</v>
      </c>
      <c r="D27" s="167">
        <v>0</v>
      </c>
    </row>
    <row r="28" spans="1:5" x14ac:dyDescent="0.2">
      <c r="A28" s="24">
        <v>1239</v>
      </c>
      <c r="B28" s="115" t="s">
        <v>156</v>
      </c>
      <c r="C28" s="167">
        <v>0</v>
      </c>
      <c r="D28" s="167">
        <v>0</v>
      </c>
    </row>
    <row r="29" spans="1:5" x14ac:dyDescent="0.2">
      <c r="A29" s="31">
        <v>1240</v>
      </c>
      <c r="B29" s="116" t="s">
        <v>157</v>
      </c>
      <c r="C29" s="168">
        <v>89081.010000000009</v>
      </c>
      <c r="D29" s="168">
        <v>19842.96</v>
      </c>
    </row>
    <row r="30" spans="1:5" x14ac:dyDescent="0.2">
      <c r="A30" s="24">
        <v>1241</v>
      </c>
      <c r="B30" s="115" t="s">
        <v>158</v>
      </c>
      <c r="C30" s="167">
        <v>46081.01</v>
      </c>
      <c r="D30" s="167">
        <v>19842.96</v>
      </c>
    </row>
    <row r="31" spans="1:5" x14ac:dyDescent="0.2">
      <c r="A31" s="24">
        <v>1242</v>
      </c>
      <c r="B31" s="115" t="s">
        <v>159</v>
      </c>
      <c r="C31" s="167">
        <v>35000</v>
      </c>
      <c r="D31" s="167">
        <v>0</v>
      </c>
    </row>
    <row r="32" spans="1:5" x14ac:dyDescent="0.2">
      <c r="A32" s="24">
        <v>1243</v>
      </c>
      <c r="B32" s="115" t="s">
        <v>160</v>
      </c>
      <c r="C32" s="167">
        <v>0</v>
      </c>
      <c r="D32" s="167">
        <v>0</v>
      </c>
    </row>
    <row r="33" spans="1:5" x14ac:dyDescent="0.2">
      <c r="A33" s="24">
        <v>1244</v>
      </c>
      <c r="B33" s="115" t="s">
        <v>161</v>
      </c>
      <c r="C33" s="167">
        <v>0</v>
      </c>
      <c r="D33" s="167">
        <v>0</v>
      </c>
    </row>
    <row r="34" spans="1:5" x14ac:dyDescent="0.2">
      <c r="A34" s="24">
        <v>1245</v>
      </c>
      <c r="B34" s="115" t="s">
        <v>162</v>
      </c>
      <c r="C34" s="167">
        <v>0</v>
      </c>
      <c r="D34" s="167">
        <v>0</v>
      </c>
    </row>
    <row r="35" spans="1:5" x14ac:dyDescent="0.2">
      <c r="A35" s="24">
        <v>1246</v>
      </c>
      <c r="B35" s="115" t="s">
        <v>163</v>
      </c>
      <c r="C35" s="167">
        <v>0</v>
      </c>
      <c r="D35" s="167">
        <v>0</v>
      </c>
    </row>
    <row r="36" spans="1:5" x14ac:dyDescent="0.2">
      <c r="A36" s="24">
        <v>1247</v>
      </c>
      <c r="B36" s="115" t="s">
        <v>164</v>
      </c>
      <c r="C36" s="167">
        <v>0</v>
      </c>
      <c r="D36" s="167">
        <v>0</v>
      </c>
    </row>
    <row r="37" spans="1:5" x14ac:dyDescent="0.2">
      <c r="A37" s="24">
        <v>1248</v>
      </c>
      <c r="B37" s="115" t="s">
        <v>165</v>
      </c>
      <c r="C37" s="167">
        <v>8000</v>
      </c>
      <c r="D37" s="167">
        <v>0</v>
      </c>
    </row>
    <row r="38" spans="1:5" x14ac:dyDescent="0.2">
      <c r="A38" s="85">
        <v>1250</v>
      </c>
      <c r="B38" s="117" t="s">
        <v>167</v>
      </c>
      <c r="C38" s="169">
        <v>0</v>
      </c>
      <c r="D38" s="169">
        <v>0</v>
      </c>
    </row>
    <row r="39" spans="1:5" x14ac:dyDescent="0.2">
      <c r="A39" s="86">
        <v>1251</v>
      </c>
      <c r="B39" s="118" t="s">
        <v>168</v>
      </c>
      <c r="C39" s="166">
        <v>0</v>
      </c>
      <c r="D39" s="166">
        <v>0</v>
      </c>
    </row>
    <row r="40" spans="1:5" x14ac:dyDescent="0.2">
      <c r="A40" s="86">
        <v>1252</v>
      </c>
      <c r="B40" s="118" t="s">
        <v>169</v>
      </c>
      <c r="C40" s="166">
        <v>0</v>
      </c>
      <c r="D40" s="166">
        <v>0</v>
      </c>
    </row>
    <row r="41" spans="1:5" x14ac:dyDescent="0.2">
      <c r="A41" s="86">
        <v>1253</v>
      </c>
      <c r="B41" s="118" t="s">
        <v>170</v>
      </c>
      <c r="C41" s="166">
        <v>0</v>
      </c>
      <c r="D41" s="166">
        <v>0</v>
      </c>
    </row>
    <row r="42" spans="1:5" x14ac:dyDescent="0.2">
      <c r="A42" s="86">
        <v>1254</v>
      </c>
      <c r="B42" s="118" t="s">
        <v>171</v>
      </c>
      <c r="C42" s="166">
        <v>0</v>
      </c>
      <c r="D42" s="166">
        <v>0</v>
      </c>
    </row>
    <row r="43" spans="1:5" x14ac:dyDescent="0.2">
      <c r="A43" s="86">
        <v>1259</v>
      </c>
      <c r="B43" s="118" t="s">
        <v>172</v>
      </c>
      <c r="C43" s="166">
        <v>0</v>
      </c>
      <c r="D43" s="166">
        <v>0</v>
      </c>
    </row>
    <row r="44" spans="1:5" ht="22.5" x14ac:dyDescent="0.2">
      <c r="B44" s="119" t="s">
        <v>520</v>
      </c>
      <c r="C44" s="168">
        <v>89081.010000000009</v>
      </c>
      <c r="D44" s="168">
        <v>19842.96</v>
      </c>
    </row>
    <row r="45" spans="1:5" x14ac:dyDescent="0.2">
      <c r="E45" s="90"/>
    </row>
    <row r="46" spans="1:5" x14ac:dyDescent="0.2">
      <c r="A46" s="22" t="s">
        <v>592</v>
      </c>
      <c r="B46" s="113"/>
      <c r="C46" s="22"/>
      <c r="D46" s="22"/>
      <c r="E46" s="91"/>
    </row>
    <row r="47" spans="1:5" x14ac:dyDescent="0.2">
      <c r="A47" s="23" t="s">
        <v>86</v>
      </c>
      <c r="B47" s="114" t="s">
        <v>83</v>
      </c>
      <c r="C47" s="72">
        <v>2025</v>
      </c>
      <c r="D47" s="72">
        <v>2024</v>
      </c>
      <c r="E47" s="92"/>
    </row>
    <row r="48" spans="1:5" x14ac:dyDescent="0.2">
      <c r="A48" s="31">
        <v>3210</v>
      </c>
      <c r="B48" s="116" t="s">
        <v>521</v>
      </c>
      <c r="C48" s="172">
        <v>259270.55</v>
      </c>
      <c r="D48" s="172">
        <v>-346030.17</v>
      </c>
      <c r="E48" s="90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0),"","SIN INFORMACIÓN QUE REVELAR")</f>
        <v/>
      </c>
    </row>
    <row r="49" spans="1:4" ht="22.5" x14ac:dyDescent="0.2">
      <c r="A49" s="24"/>
      <c r="B49" s="119" t="s">
        <v>510</v>
      </c>
      <c r="C49" s="172">
        <v>0</v>
      </c>
      <c r="D49" s="172">
        <v>170463.59</v>
      </c>
    </row>
    <row r="50" spans="1:4" x14ac:dyDescent="0.2">
      <c r="A50" s="75">
        <v>5100</v>
      </c>
      <c r="B50" s="120" t="s">
        <v>278</v>
      </c>
      <c r="C50" s="174">
        <v>0</v>
      </c>
      <c r="D50" s="174">
        <v>0</v>
      </c>
    </row>
    <row r="51" spans="1:4" x14ac:dyDescent="0.2">
      <c r="A51" s="87">
        <v>5120</v>
      </c>
      <c r="B51" s="121" t="s">
        <v>145</v>
      </c>
      <c r="C51" s="173">
        <v>0</v>
      </c>
      <c r="D51" s="173">
        <v>0</v>
      </c>
    </row>
    <row r="52" spans="1:4" x14ac:dyDescent="0.2">
      <c r="A52" s="83">
        <v>5120</v>
      </c>
      <c r="B52" s="122" t="s">
        <v>145</v>
      </c>
      <c r="C52" s="170">
        <v>0</v>
      </c>
      <c r="D52" s="170">
        <v>0</v>
      </c>
    </row>
    <row r="53" spans="1:4" x14ac:dyDescent="0.2">
      <c r="A53" s="76">
        <v>5130</v>
      </c>
      <c r="B53" s="123" t="s">
        <v>540</v>
      </c>
      <c r="C53" s="175">
        <v>0</v>
      </c>
      <c r="D53" s="175">
        <v>0</v>
      </c>
    </row>
    <row r="54" spans="1:4" ht="22.5" x14ac:dyDescent="0.2">
      <c r="A54" s="31">
        <v>5400</v>
      </c>
      <c r="B54" s="116" t="s">
        <v>343</v>
      </c>
      <c r="C54" s="172">
        <v>0</v>
      </c>
      <c r="D54" s="172">
        <v>0</v>
      </c>
    </row>
    <row r="55" spans="1:4" x14ac:dyDescent="0.2">
      <c r="A55" s="24">
        <v>5410</v>
      </c>
      <c r="B55" s="115" t="s">
        <v>511</v>
      </c>
      <c r="C55" s="171">
        <v>0</v>
      </c>
      <c r="D55" s="171">
        <v>0</v>
      </c>
    </row>
    <row r="56" spans="1:4" x14ac:dyDescent="0.2">
      <c r="A56" s="24">
        <v>5411</v>
      </c>
      <c r="B56" s="115" t="s">
        <v>345</v>
      </c>
      <c r="C56" s="171">
        <v>0</v>
      </c>
      <c r="D56" s="171">
        <v>0</v>
      </c>
    </row>
    <row r="57" spans="1:4" x14ac:dyDescent="0.2">
      <c r="A57" s="24">
        <v>5420</v>
      </c>
      <c r="B57" s="115" t="s">
        <v>512</v>
      </c>
      <c r="C57" s="171">
        <v>0</v>
      </c>
      <c r="D57" s="171">
        <v>0</v>
      </c>
    </row>
    <row r="58" spans="1:4" x14ac:dyDescent="0.2">
      <c r="A58" s="24">
        <v>5421</v>
      </c>
      <c r="B58" s="115" t="s">
        <v>348</v>
      </c>
      <c r="C58" s="171">
        <v>0</v>
      </c>
      <c r="D58" s="171">
        <v>0</v>
      </c>
    </row>
    <row r="59" spans="1:4" x14ac:dyDescent="0.2">
      <c r="A59" s="24">
        <v>5430</v>
      </c>
      <c r="B59" s="115" t="s">
        <v>513</v>
      </c>
      <c r="C59" s="171">
        <v>0</v>
      </c>
      <c r="D59" s="171">
        <v>0</v>
      </c>
    </row>
    <row r="60" spans="1:4" x14ac:dyDescent="0.2">
      <c r="A60" s="24">
        <v>5431</v>
      </c>
      <c r="B60" s="115" t="s">
        <v>351</v>
      </c>
      <c r="C60" s="171">
        <v>0</v>
      </c>
      <c r="D60" s="171">
        <v>0</v>
      </c>
    </row>
    <row r="61" spans="1:4" x14ac:dyDescent="0.2">
      <c r="A61" s="24">
        <v>5440</v>
      </c>
      <c r="B61" s="115" t="s">
        <v>514</v>
      </c>
      <c r="C61" s="171">
        <v>0</v>
      </c>
      <c r="D61" s="171">
        <v>0</v>
      </c>
    </row>
    <row r="62" spans="1:4" x14ac:dyDescent="0.2">
      <c r="A62" s="24">
        <v>5441</v>
      </c>
      <c r="B62" s="115" t="s">
        <v>514</v>
      </c>
      <c r="C62" s="171">
        <v>0</v>
      </c>
      <c r="D62" s="171">
        <v>0</v>
      </c>
    </row>
    <row r="63" spans="1:4" x14ac:dyDescent="0.2">
      <c r="A63" s="24">
        <v>5450</v>
      </c>
      <c r="B63" s="115" t="s">
        <v>515</v>
      </c>
      <c r="C63" s="171">
        <v>0</v>
      </c>
      <c r="D63" s="171">
        <v>0</v>
      </c>
    </row>
    <row r="64" spans="1:4" x14ac:dyDescent="0.2">
      <c r="A64" s="24">
        <v>5451</v>
      </c>
      <c r="B64" s="115" t="s">
        <v>355</v>
      </c>
      <c r="C64" s="171">
        <v>0</v>
      </c>
      <c r="D64" s="171">
        <v>0</v>
      </c>
    </row>
    <row r="65" spans="1:4" ht="22.5" x14ac:dyDescent="0.2">
      <c r="A65" s="24">
        <v>5452</v>
      </c>
      <c r="B65" s="115" t="s">
        <v>356</v>
      </c>
      <c r="C65" s="171">
        <v>0</v>
      </c>
      <c r="D65" s="171">
        <v>0</v>
      </c>
    </row>
    <row r="66" spans="1:4" x14ac:dyDescent="0.2">
      <c r="A66" s="31">
        <v>5500</v>
      </c>
      <c r="B66" s="116" t="s">
        <v>357</v>
      </c>
      <c r="C66" s="172">
        <v>0</v>
      </c>
      <c r="D66" s="172">
        <v>170463.59</v>
      </c>
    </row>
    <row r="67" spans="1:4" ht="22.5" x14ac:dyDescent="0.2">
      <c r="A67" s="24">
        <v>5510</v>
      </c>
      <c r="B67" s="115" t="s">
        <v>358</v>
      </c>
      <c r="C67" s="171">
        <v>0</v>
      </c>
      <c r="D67" s="171">
        <v>170463.59</v>
      </c>
    </row>
    <row r="68" spans="1:4" x14ac:dyDescent="0.2">
      <c r="A68" s="24">
        <v>5511</v>
      </c>
      <c r="B68" s="115" t="s">
        <v>359</v>
      </c>
      <c r="C68" s="171">
        <v>0</v>
      </c>
      <c r="D68" s="171">
        <v>0</v>
      </c>
    </row>
    <row r="69" spans="1:4" x14ac:dyDescent="0.2">
      <c r="A69" s="24">
        <v>5512</v>
      </c>
      <c r="B69" s="115" t="s">
        <v>360</v>
      </c>
      <c r="C69" s="171">
        <v>0</v>
      </c>
      <c r="D69" s="171">
        <v>0</v>
      </c>
    </row>
    <row r="70" spans="1:4" x14ac:dyDescent="0.2">
      <c r="A70" s="24">
        <v>5513</v>
      </c>
      <c r="B70" s="115" t="s">
        <v>361</v>
      </c>
      <c r="C70" s="171">
        <v>0</v>
      </c>
      <c r="D70" s="171">
        <v>0</v>
      </c>
    </row>
    <row r="71" spans="1:4" x14ac:dyDescent="0.2">
      <c r="A71" s="24">
        <v>5514</v>
      </c>
      <c r="B71" s="115" t="s">
        <v>362</v>
      </c>
      <c r="C71" s="171">
        <v>0</v>
      </c>
      <c r="D71" s="171">
        <v>0</v>
      </c>
    </row>
    <row r="72" spans="1:4" x14ac:dyDescent="0.2">
      <c r="A72" s="24">
        <v>5515</v>
      </c>
      <c r="B72" s="115" t="s">
        <v>363</v>
      </c>
      <c r="C72" s="171">
        <v>0</v>
      </c>
      <c r="D72" s="171">
        <v>169155.3</v>
      </c>
    </row>
    <row r="73" spans="1:4" x14ac:dyDescent="0.2">
      <c r="A73" s="24">
        <v>5516</v>
      </c>
      <c r="B73" s="115" t="s">
        <v>364</v>
      </c>
      <c r="C73" s="171">
        <v>0</v>
      </c>
      <c r="D73" s="171">
        <v>0</v>
      </c>
    </row>
    <row r="74" spans="1:4" x14ac:dyDescent="0.2">
      <c r="A74" s="24">
        <v>5517</v>
      </c>
      <c r="B74" s="115" t="s">
        <v>365</v>
      </c>
      <c r="C74" s="171">
        <v>0</v>
      </c>
      <c r="D74" s="171">
        <v>1308.29</v>
      </c>
    </row>
    <row r="75" spans="1:4" x14ac:dyDescent="0.2">
      <c r="A75" s="24">
        <v>5518</v>
      </c>
      <c r="B75" s="115" t="s">
        <v>41</v>
      </c>
      <c r="C75" s="171">
        <v>0</v>
      </c>
      <c r="D75" s="171">
        <v>0</v>
      </c>
    </row>
    <row r="76" spans="1:4" x14ac:dyDescent="0.2">
      <c r="A76" s="24">
        <v>5520</v>
      </c>
      <c r="B76" s="115" t="s">
        <v>40</v>
      </c>
      <c r="C76" s="171">
        <v>0</v>
      </c>
      <c r="D76" s="171">
        <v>0</v>
      </c>
    </row>
    <row r="77" spans="1:4" x14ac:dyDescent="0.2">
      <c r="A77" s="24">
        <v>5521</v>
      </c>
      <c r="B77" s="115" t="s">
        <v>366</v>
      </c>
      <c r="C77" s="171">
        <v>0</v>
      </c>
      <c r="D77" s="171">
        <v>0</v>
      </c>
    </row>
    <row r="78" spans="1:4" x14ac:dyDescent="0.2">
      <c r="A78" s="24">
        <v>5522</v>
      </c>
      <c r="B78" s="115" t="s">
        <v>367</v>
      </c>
      <c r="C78" s="171">
        <v>0</v>
      </c>
      <c r="D78" s="171">
        <v>0</v>
      </c>
    </row>
    <row r="79" spans="1:4" x14ac:dyDescent="0.2">
      <c r="A79" s="24">
        <v>5530</v>
      </c>
      <c r="B79" s="115" t="s">
        <v>368</v>
      </c>
      <c r="C79" s="171">
        <v>0</v>
      </c>
      <c r="D79" s="171">
        <v>0</v>
      </c>
    </row>
    <row r="80" spans="1:4" x14ac:dyDescent="0.2">
      <c r="A80" s="24">
        <v>5531</v>
      </c>
      <c r="B80" s="115" t="s">
        <v>369</v>
      </c>
      <c r="C80" s="171">
        <v>0</v>
      </c>
      <c r="D80" s="171">
        <v>0</v>
      </c>
    </row>
    <row r="81" spans="1:4" x14ac:dyDescent="0.2">
      <c r="A81" s="24">
        <v>5532</v>
      </c>
      <c r="B81" s="115" t="s">
        <v>370</v>
      </c>
      <c r="C81" s="171">
        <v>0</v>
      </c>
      <c r="D81" s="171">
        <v>0</v>
      </c>
    </row>
    <row r="82" spans="1:4" ht="22.5" x14ac:dyDescent="0.2">
      <c r="A82" s="24">
        <v>5533</v>
      </c>
      <c r="B82" s="115" t="s">
        <v>371</v>
      </c>
      <c r="C82" s="171">
        <v>0</v>
      </c>
      <c r="D82" s="171">
        <v>0</v>
      </c>
    </row>
    <row r="83" spans="1:4" ht="22.5" x14ac:dyDescent="0.2">
      <c r="A83" s="24">
        <v>5534</v>
      </c>
      <c r="B83" s="115" t="s">
        <v>372</v>
      </c>
      <c r="C83" s="171">
        <v>0</v>
      </c>
      <c r="D83" s="171">
        <v>0</v>
      </c>
    </row>
    <row r="84" spans="1:4" ht="22.5" x14ac:dyDescent="0.2">
      <c r="A84" s="24">
        <v>5535</v>
      </c>
      <c r="B84" s="115" t="s">
        <v>373</v>
      </c>
      <c r="C84" s="171">
        <v>0</v>
      </c>
      <c r="D84" s="171">
        <v>0</v>
      </c>
    </row>
    <row r="85" spans="1:4" x14ac:dyDescent="0.2">
      <c r="A85" s="24">
        <v>5590</v>
      </c>
      <c r="B85" s="115" t="s">
        <v>374</v>
      </c>
      <c r="C85" s="171">
        <v>0</v>
      </c>
      <c r="D85" s="171">
        <v>0</v>
      </c>
    </row>
    <row r="86" spans="1:4" x14ac:dyDescent="0.2">
      <c r="A86" s="24">
        <v>5591</v>
      </c>
      <c r="B86" s="115" t="s">
        <v>375</v>
      </c>
      <c r="C86" s="171">
        <v>0</v>
      </c>
      <c r="D86" s="171">
        <v>0</v>
      </c>
    </row>
    <row r="87" spans="1:4" x14ac:dyDescent="0.2">
      <c r="A87" s="24">
        <v>5592</v>
      </c>
      <c r="B87" s="115" t="s">
        <v>376</v>
      </c>
      <c r="C87" s="171">
        <v>0</v>
      </c>
      <c r="D87" s="171">
        <v>0</v>
      </c>
    </row>
    <row r="88" spans="1:4" x14ac:dyDescent="0.2">
      <c r="A88" s="24">
        <v>5593</v>
      </c>
      <c r="B88" s="115" t="s">
        <v>377</v>
      </c>
      <c r="C88" s="171">
        <v>0</v>
      </c>
      <c r="D88" s="171">
        <v>0</v>
      </c>
    </row>
    <row r="89" spans="1:4" ht="22.5" x14ac:dyDescent="0.2">
      <c r="A89" s="24">
        <v>5594</v>
      </c>
      <c r="B89" s="115" t="s">
        <v>378</v>
      </c>
      <c r="C89" s="171">
        <v>0</v>
      </c>
      <c r="D89" s="171">
        <v>0</v>
      </c>
    </row>
    <row r="90" spans="1:4" ht="22.5" x14ac:dyDescent="0.2">
      <c r="A90" s="24">
        <v>5595</v>
      </c>
      <c r="B90" s="115" t="s">
        <v>379</v>
      </c>
      <c r="C90" s="171">
        <v>0</v>
      </c>
      <c r="D90" s="171">
        <v>0</v>
      </c>
    </row>
    <row r="91" spans="1:4" x14ac:dyDescent="0.2">
      <c r="A91" s="24">
        <v>5596</v>
      </c>
      <c r="B91" s="115" t="s">
        <v>274</v>
      </c>
      <c r="C91" s="171">
        <v>0</v>
      </c>
      <c r="D91" s="171">
        <v>0</v>
      </c>
    </row>
    <row r="92" spans="1:4" x14ac:dyDescent="0.2">
      <c r="A92" s="24">
        <v>5597</v>
      </c>
      <c r="B92" s="115" t="s">
        <v>380</v>
      </c>
      <c r="C92" s="171">
        <v>0</v>
      </c>
      <c r="D92" s="171">
        <v>0</v>
      </c>
    </row>
    <row r="93" spans="1:4" x14ac:dyDescent="0.2">
      <c r="A93" s="24">
        <v>5599</v>
      </c>
      <c r="B93" s="115" t="s">
        <v>381</v>
      </c>
      <c r="C93" s="171">
        <v>0</v>
      </c>
      <c r="D93" s="171">
        <v>0</v>
      </c>
    </row>
    <row r="94" spans="1:4" x14ac:dyDescent="0.2">
      <c r="A94" s="31">
        <v>5600</v>
      </c>
      <c r="B94" s="116" t="s">
        <v>39</v>
      </c>
      <c r="C94" s="172">
        <v>0</v>
      </c>
      <c r="D94" s="172">
        <v>0</v>
      </c>
    </row>
    <row r="95" spans="1:4" x14ac:dyDescent="0.2">
      <c r="A95" s="24">
        <v>5610</v>
      </c>
      <c r="B95" s="115" t="s">
        <v>382</v>
      </c>
      <c r="C95" s="171">
        <v>0</v>
      </c>
      <c r="D95" s="171">
        <v>0</v>
      </c>
    </row>
    <row r="96" spans="1:4" x14ac:dyDescent="0.2">
      <c r="A96" s="24">
        <v>5611</v>
      </c>
      <c r="B96" s="115" t="s">
        <v>383</v>
      </c>
      <c r="C96" s="171">
        <v>0</v>
      </c>
      <c r="D96" s="171">
        <v>0</v>
      </c>
    </row>
    <row r="97" spans="1:4" x14ac:dyDescent="0.2">
      <c r="A97" s="31">
        <v>2110</v>
      </c>
      <c r="B97" s="124" t="s">
        <v>522</v>
      </c>
      <c r="C97" s="172">
        <v>0</v>
      </c>
      <c r="D97" s="172">
        <v>0</v>
      </c>
    </row>
    <row r="98" spans="1:4" x14ac:dyDescent="0.2">
      <c r="A98" s="24">
        <v>2111</v>
      </c>
      <c r="B98" s="115" t="s">
        <v>523</v>
      </c>
      <c r="C98" s="171">
        <v>0</v>
      </c>
      <c r="D98" s="171">
        <v>0</v>
      </c>
    </row>
    <row r="99" spans="1:4" x14ac:dyDescent="0.2">
      <c r="A99" s="24">
        <v>2112</v>
      </c>
      <c r="B99" s="115" t="s">
        <v>524</v>
      </c>
      <c r="C99" s="171">
        <v>0</v>
      </c>
      <c r="D99" s="171">
        <v>0</v>
      </c>
    </row>
    <row r="100" spans="1:4" x14ac:dyDescent="0.2">
      <c r="A100" s="24">
        <v>2112</v>
      </c>
      <c r="B100" s="115" t="s">
        <v>525</v>
      </c>
      <c r="C100" s="171">
        <v>0</v>
      </c>
      <c r="D100" s="171">
        <v>0</v>
      </c>
    </row>
    <row r="101" spans="1:4" x14ac:dyDescent="0.2">
      <c r="A101" s="24">
        <v>2115</v>
      </c>
      <c r="B101" s="115" t="s">
        <v>526</v>
      </c>
      <c r="C101" s="171">
        <v>0</v>
      </c>
      <c r="D101" s="171">
        <v>0</v>
      </c>
    </row>
    <row r="102" spans="1:4" x14ac:dyDescent="0.2">
      <c r="A102" s="24">
        <v>2114</v>
      </c>
      <c r="B102" s="115" t="s">
        <v>527</v>
      </c>
      <c r="C102" s="171">
        <v>0</v>
      </c>
      <c r="D102" s="171">
        <v>0</v>
      </c>
    </row>
    <row r="103" spans="1:4" ht="22.5" x14ac:dyDescent="0.2">
      <c r="A103" s="24"/>
      <c r="B103" s="119" t="s">
        <v>528</v>
      </c>
      <c r="C103" s="174">
        <v>0</v>
      </c>
      <c r="D103" s="174">
        <v>0</v>
      </c>
    </row>
    <row r="104" spans="1:4" x14ac:dyDescent="0.2">
      <c r="A104" s="75">
        <v>3100</v>
      </c>
      <c r="B104" s="125" t="s">
        <v>541</v>
      </c>
      <c r="C104" s="176">
        <v>0</v>
      </c>
      <c r="D104" s="176">
        <v>0</v>
      </c>
    </row>
    <row r="105" spans="1:4" x14ac:dyDescent="0.2">
      <c r="A105" s="76"/>
      <c r="B105" s="126" t="s">
        <v>542</v>
      </c>
      <c r="C105" s="177">
        <v>0</v>
      </c>
      <c r="D105" s="177">
        <v>0</v>
      </c>
    </row>
    <row r="106" spans="1:4" x14ac:dyDescent="0.2">
      <c r="A106" s="76"/>
      <c r="B106" s="126" t="s">
        <v>543</v>
      </c>
      <c r="C106" s="174">
        <v>0</v>
      </c>
      <c r="D106" s="174">
        <v>0</v>
      </c>
    </row>
    <row r="107" spans="1:4" x14ac:dyDescent="0.2">
      <c r="A107" s="76"/>
      <c r="B107" s="126" t="s">
        <v>544</v>
      </c>
      <c r="C107" s="176">
        <v>0</v>
      </c>
      <c r="D107" s="178">
        <v>0</v>
      </c>
    </row>
    <row r="108" spans="1:4" x14ac:dyDescent="0.2">
      <c r="A108" s="76"/>
      <c r="B108" s="126" t="s">
        <v>545</v>
      </c>
      <c r="C108" s="176">
        <v>0</v>
      </c>
      <c r="D108" s="176">
        <v>0</v>
      </c>
    </row>
    <row r="109" spans="1:4" ht="22.5" x14ac:dyDescent="0.2">
      <c r="A109" s="76"/>
      <c r="B109" s="127" t="s">
        <v>546</v>
      </c>
      <c r="C109" s="177">
        <v>0</v>
      </c>
      <c r="D109" s="179">
        <v>0</v>
      </c>
    </row>
    <row r="110" spans="1:4" x14ac:dyDescent="0.2">
      <c r="A110" s="75">
        <v>1270</v>
      </c>
      <c r="B110" s="120" t="s">
        <v>173</v>
      </c>
      <c r="C110" s="177">
        <v>0</v>
      </c>
      <c r="D110" s="179">
        <v>0</v>
      </c>
    </row>
    <row r="111" spans="1:4" x14ac:dyDescent="0.2">
      <c r="A111" s="76">
        <v>1273</v>
      </c>
      <c r="B111" s="123" t="s">
        <v>547</v>
      </c>
      <c r="C111" s="176">
        <v>0</v>
      </c>
      <c r="D111" s="176">
        <v>0</v>
      </c>
    </row>
    <row r="112" spans="1:4" ht="22.5" x14ac:dyDescent="0.2">
      <c r="A112" s="76"/>
      <c r="B112" s="127" t="s">
        <v>548</v>
      </c>
      <c r="C112" s="177">
        <v>0</v>
      </c>
      <c r="D112" s="179">
        <v>0</v>
      </c>
    </row>
    <row r="113" spans="1:4" x14ac:dyDescent="0.2">
      <c r="A113" s="75">
        <v>4300</v>
      </c>
      <c r="B113" s="125" t="s">
        <v>596</v>
      </c>
      <c r="C113" s="177">
        <v>0</v>
      </c>
      <c r="D113" s="179">
        <v>0</v>
      </c>
    </row>
    <row r="114" spans="1:4" x14ac:dyDescent="0.2">
      <c r="A114" s="75">
        <v>4310</v>
      </c>
      <c r="B114" s="125" t="s">
        <v>261</v>
      </c>
      <c r="C114" s="177">
        <v>0</v>
      </c>
      <c r="D114" s="179">
        <v>0</v>
      </c>
    </row>
    <row r="115" spans="1:4" ht="22.5" x14ac:dyDescent="0.2">
      <c r="A115" s="76">
        <v>4311</v>
      </c>
      <c r="B115" s="126" t="s">
        <v>430</v>
      </c>
      <c r="C115" s="177">
        <v>0</v>
      </c>
      <c r="D115" s="179">
        <v>0</v>
      </c>
    </row>
    <row r="116" spans="1:4" x14ac:dyDescent="0.2">
      <c r="A116" s="76">
        <v>4319</v>
      </c>
      <c r="B116" s="126" t="s">
        <v>262</v>
      </c>
      <c r="C116" s="177">
        <v>0</v>
      </c>
      <c r="D116" s="179">
        <v>0</v>
      </c>
    </row>
    <row r="117" spans="1:4" x14ac:dyDescent="0.2">
      <c r="A117" s="75">
        <v>4320</v>
      </c>
      <c r="B117" s="125" t="s">
        <v>263</v>
      </c>
      <c r="C117" s="176">
        <v>0</v>
      </c>
      <c r="D117" s="176">
        <v>0</v>
      </c>
    </row>
    <row r="118" spans="1:4" ht="22.5" x14ac:dyDescent="0.2">
      <c r="A118" s="76">
        <v>4321</v>
      </c>
      <c r="B118" s="126" t="s">
        <v>264</v>
      </c>
      <c r="C118" s="177">
        <v>0</v>
      </c>
      <c r="D118" s="179">
        <v>0</v>
      </c>
    </row>
    <row r="119" spans="1:4" ht="22.5" x14ac:dyDescent="0.2">
      <c r="A119" s="76">
        <v>4322</v>
      </c>
      <c r="B119" s="126" t="s">
        <v>265</v>
      </c>
      <c r="C119" s="176">
        <v>0</v>
      </c>
      <c r="D119" s="176">
        <v>0</v>
      </c>
    </row>
    <row r="120" spans="1:4" ht="22.5" x14ac:dyDescent="0.2">
      <c r="A120" s="76">
        <v>4323</v>
      </c>
      <c r="B120" s="126" t="s">
        <v>266</v>
      </c>
      <c r="C120" s="177">
        <v>0</v>
      </c>
      <c r="D120" s="179">
        <v>0</v>
      </c>
    </row>
    <row r="121" spans="1:4" ht="22.5" x14ac:dyDescent="0.2">
      <c r="A121" s="76">
        <v>4324</v>
      </c>
      <c r="B121" s="126" t="s">
        <v>267</v>
      </c>
      <c r="C121" s="180">
        <v>0</v>
      </c>
      <c r="D121" s="180">
        <v>0</v>
      </c>
    </row>
    <row r="122" spans="1:4" ht="22.5" x14ac:dyDescent="0.2">
      <c r="A122" s="76">
        <v>4325</v>
      </c>
      <c r="B122" s="126" t="s">
        <v>268</v>
      </c>
      <c r="C122" s="181">
        <v>0</v>
      </c>
      <c r="D122" s="181">
        <v>0</v>
      </c>
    </row>
    <row r="123" spans="1:4" ht="22.5" x14ac:dyDescent="0.2">
      <c r="A123" s="75">
        <v>4330</v>
      </c>
      <c r="B123" s="125" t="s">
        <v>269</v>
      </c>
      <c r="C123" s="181">
        <v>0</v>
      </c>
      <c r="D123" s="181">
        <v>0</v>
      </c>
    </row>
    <row r="124" spans="1:4" ht="22.5" x14ac:dyDescent="0.2">
      <c r="A124" s="76">
        <v>4331</v>
      </c>
      <c r="B124" s="126" t="s">
        <v>269</v>
      </c>
      <c r="C124" s="181">
        <v>0</v>
      </c>
      <c r="D124" s="181">
        <v>0</v>
      </c>
    </row>
    <row r="125" spans="1:4" x14ac:dyDescent="0.2">
      <c r="A125" s="75">
        <v>4340</v>
      </c>
      <c r="B125" s="125" t="s">
        <v>270</v>
      </c>
      <c r="C125" s="181">
        <v>0</v>
      </c>
      <c r="D125" s="181">
        <v>0</v>
      </c>
    </row>
    <row r="126" spans="1:4" x14ac:dyDescent="0.2">
      <c r="A126" s="76">
        <v>4341</v>
      </c>
      <c r="B126" s="126" t="s">
        <v>270</v>
      </c>
      <c r="C126" s="181">
        <v>0</v>
      </c>
      <c r="D126" s="181">
        <v>0</v>
      </c>
    </row>
    <row r="127" spans="1:4" x14ac:dyDescent="0.2">
      <c r="A127" s="87">
        <v>4390</v>
      </c>
      <c r="B127" s="128" t="s">
        <v>271</v>
      </c>
      <c r="C127" s="181">
        <v>0</v>
      </c>
      <c r="D127" s="181">
        <v>0</v>
      </c>
    </row>
    <row r="128" spans="1:4" x14ac:dyDescent="0.2">
      <c r="A128" s="70">
        <v>4392</v>
      </c>
      <c r="B128" s="129" t="s">
        <v>272</v>
      </c>
      <c r="C128" s="177">
        <v>0</v>
      </c>
      <c r="D128" s="177">
        <v>0</v>
      </c>
    </row>
    <row r="129" spans="1:4" x14ac:dyDescent="0.2">
      <c r="A129" s="70">
        <v>4393</v>
      </c>
      <c r="B129" s="129" t="s">
        <v>431</v>
      </c>
      <c r="C129" s="172">
        <v>0</v>
      </c>
      <c r="D129" s="172">
        <v>0</v>
      </c>
    </row>
    <row r="130" spans="1:4" x14ac:dyDescent="0.2">
      <c r="A130" s="70">
        <v>4394</v>
      </c>
      <c r="B130" s="129" t="s">
        <v>273</v>
      </c>
      <c r="C130" s="182">
        <v>0</v>
      </c>
      <c r="D130" s="171">
        <v>0</v>
      </c>
    </row>
    <row r="131" spans="1:4" x14ac:dyDescent="0.2">
      <c r="A131" s="70">
        <v>4395</v>
      </c>
      <c r="B131" s="129" t="s">
        <v>274</v>
      </c>
      <c r="C131" s="182">
        <v>0</v>
      </c>
      <c r="D131" s="171">
        <v>0</v>
      </c>
    </row>
    <row r="132" spans="1:4" x14ac:dyDescent="0.2">
      <c r="A132" s="70">
        <v>4396</v>
      </c>
      <c r="B132" s="129" t="s">
        <v>275</v>
      </c>
      <c r="C132" s="182">
        <v>0</v>
      </c>
      <c r="D132" s="171">
        <v>0</v>
      </c>
    </row>
    <row r="133" spans="1:4" x14ac:dyDescent="0.2">
      <c r="A133" s="70">
        <v>4397</v>
      </c>
      <c r="B133" s="129" t="s">
        <v>432</v>
      </c>
      <c r="C133" s="182">
        <v>0</v>
      </c>
      <c r="D133" s="171">
        <v>0</v>
      </c>
    </row>
    <row r="134" spans="1:4" x14ac:dyDescent="0.2">
      <c r="A134" s="76">
        <v>4399</v>
      </c>
      <c r="B134" s="126" t="s">
        <v>271</v>
      </c>
      <c r="C134" s="171">
        <v>0</v>
      </c>
      <c r="D134" s="171">
        <v>0</v>
      </c>
    </row>
    <row r="135" spans="1:4" x14ac:dyDescent="0.2">
      <c r="A135" s="31">
        <v>1120</v>
      </c>
      <c r="B135" s="124" t="s">
        <v>529</v>
      </c>
      <c r="C135" s="171">
        <v>0</v>
      </c>
      <c r="D135" s="171">
        <v>0</v>
      </c>
    </row>
    <row r="136" spans="1:4" x14ac:dyDescent="0.2">
      <c r="A136" s="24">
        <v>1124</v>
      </c>
      <c r="B136" s="130" t="s">
        <v>530</v>
      </c>
      <c r="C136" s="171">
        <v>0</v>
      </c>
      <c r="D136" s="171">
        <v>0</v>
      </c>
    </row>
    <row r="137" spans="1:4" x14ac:dyDescent="0.2">
      <c r="A137" s="24">
        <v>1124</v>
      </c>
      <c r="B137" s="130" t="s">
        <v>531</v>
      </c>
      <c r="C137" s="182">
        <v>0</v>
      </c>
      <c r="D137" s="171">
        <v>0</v>
      </c>
    </row>
    <row r="138" spans="1:4" x14ac:dyDescent="0.2">
      <c r="A138" s="24">
        <v>1124</v>
      </c>
      <c r="B138" s="130" t="s">
        <v>532</v>
      </c>
      <c r="C138" s="171">
        <v>0</v>
      </c>
      <c r="D138" s="171">
        <v>0</v>
      </c>
    </row>
    <row r="139" spans="1:4" x14ac:dyDescent="0.2">
      <c r="A139" s="24">
        <v>1124</v>
      </c>
      <c r="B139" s="130" t="s">
        <v>533</v>
      </c>
      <c r="C139" s="182">
        <v>0</v>
      </c>
      <c r="D139" s="171">
        <v>0</v>
      </c>
    </row>
    <row r="140" spans="1:4" x14ac:dyDescent="0.2">
      <c r="A140" s="24">
        <v>1124</v>
      </c>
      <c r="B140" s="130" t="s">
        <v>534</v>
      </c>
      <c r="C140" s="97">
        <v>0</v>
      </c>
      <c r="D140" s="97">
        <v>0</v>
      </c>
    </row>
    <row r="141" spans="1:4" x14ac:dyDescent="0.2">
      <c r="A141" s="24">
        <v>1124</v>
      </c>
      <c r="B141" s="130" t="s">
        <v>535</v>
      </c>
      <c r="C141" s="97">
        <v>0</v>
      </c>
      <c r="D141" s="97">
        <v>0</v>
      </c>
    </row>
    <row r="142" spans="1:4" x14ac:dyDescent="0.2">
      <c r="A142" s="24">
        <v>1122</v>
      </c>
      <c r="B142" s="130" t="s">
        <v>536</v>
      </c>
      <c r="C142" s="97">
        <v>0</v>
      </c>
      <c r="D142" s="97">
        <v>0</v>
      </c>
    </row>
    <row r="143" spans="1:4" x14ac:dyDescent="0.2">
      <c r="A143" s="24">
        <v>1122</v>
      </c>
      <c r="B143" s="130" t="s">
        <v>537</v>
      </c>
      <c r="C143" s="98">
        <v>0</v>
      </c>
      <c r="D143" s="97">
        <v>0</v>
      </c>
    </row>
    <row r="144" spans="1:4" x14ac:dyDescent="0.2">
      <c r="A144" s="24">
        <v>1122</v>
      </c>
      <c r="B144" s="130" t="s">
        <v>538</v>
      </c>
      <c r="C144" s="140">
        <v>0</v>
      </c>
      <c r="D144" s="140">
        <v>0</v>
      </c>
    </row>
    <row r="145" spans="1:5" ht="22.5" x14ac:dyDescent="0.2">
      <c r="A145" s="24"/>
      <c r="B145" s="131" t="s">
        <v>539</v>
      </c>
      <c r="C145" s="172">
        <v>259270.55</v>
      </c>
      <c r="D145" s="172">
        <v>-175566.58</v>
      </c>
    </row>
    <row r="147" spans="1:5" x14ac:dyDescent="0.2">
      <c r="A147" s="247" t="s">
        <v>518</v>
      </c>
      <c r="B147" s="247"/>
      <c r="C147" s="247"/>
      <c r="D147" s="247"/>
      <c r="E147" s="247"/>
    </row>
    <row r="148" spans="1:5" x14ac:dyDescent="0.2">
      <c r="A148" s="247"/>
      <c r="B148" s="247"/>
      <c r="C148" s="247"/>
      <c r="D148" s="247"/>
      <c r="E148" s="247"/>
    </row>
  </sheetData>
  <sheetProtection formatCells="0" formatColumns="0" formatRows="0" insertColumns="0" insertRows="0" insertHyperlinks="0" deleteColumns="0" deleteRows="0" sort="0" autoFilter="0" pivotTables="0"/>
  <mergeCells count="5">
    <mergeCell ref="A1:C1"/>
    <mergeCell ref="A2:C2"/>
    <mergeCell ref="A3:C3"/>
    <mergeCell ref="A4:C4"/>
    <mergeCell ref="A147:E148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0866141732283472" right="0.70866141732283472" top="1.7716535433070868" bottom="1.5748031496062993" header="0.31496062992125984" footer="0.31496062992125984"/>
  <pageSetup scale="82" fitToHeight="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24"/>
  <sheetViews>
    <sheetView showGridLines="0" workbookViewId="0">
      <selection activeCell="C36" sqref="A1:C36"/>
    </sheetView>
  </sheetViews>
  <sheetFormatPr baseColWidth="10" defaultColWidth="11.42578125" defaultRowHeight="11.25" x14ac:dyDescent="0.2"/>
  <cols>
    <col min="1" max="1" width="3.42578125" style="28" customWidth="1"/>
    <col min="2" max="2" width="63.140625" style="28" customWidth="1"/>
    <col min="3" max="3" width="17.5703125" style="28" customWidth="1"/>
    <col min="4" max="16384" width="11.42578125" style="28"/>
  </cols>
  <sheetData>
    <row r="1" spans="1:3" s="27" customFormat="1" ht="18" customHeight="1" x14ac:dyDescent="0.25">
      <c r="A1" s="226" t="s">
        <v>602</v>
      </c>
      <c r="B1" s="227"/>
      <c r="C1" s="228"/>
    </row>
    <row r="2" spans="1:3" s="27" customFormat="1" ht="18" customHeight="1" x14ac:dyDescent="0.25">
      <c r="A2" s="229" t="s">
        <v>506</v>
      </c>
      <c r="B2" s="230"/>
      <c r="C2" s="231"/>
    </row>
    <row r="3" spans="1:3" s="27" customFormat="1" ht="18" customHeight="1" x14ac:dyDescent="0.25">
      <c r="A3" s="229" t="s">
        <v>603</v>
      </c>
      <c r="B3" s="230"/>
      <c r="C3" s="231"/>
    </row>
    <row r="4" spans="1:3" s="29" customFormat="1" ht="18" customHeight="1" x14ac:dyDescent="0.2">
      <c r="A4" s="232" t="s">
        <v>507</v>
      </c>
      <c r="B4" s="233"/>
      <c r="C4" s="234"/>
    </row>
    <row r="5" spans="1:3" s="29" customFormat="1" ht="18" customHeight="1" x14ac:dyDescent="0.2">
      <c r="A5" s="224" t="s">
        <v>406</v>
      </c>
      <c r="B5" s="225"/>
      <c r="C5" s="89">
        <v>2025</v>
      </c>
    </row>
    <row r="6" spans="1:3" x14ac:dyDescent="0.2">
      <c r="A6" s="42" t="s">
        <v>435</v>
      </c>
      <c r="B6" s="42"/>
      <c r="C6" s="186">
        <v>5595887.0499999998</v>
      </c>
    </row>
    <row r="7" spans="1:3" x14ac:dyDescent="0.2">
      <c r="A7" s="43"/>
      <c r="B7" s="44"/>
      <c r="C7" s="183"/>
    </row>
    <row r="8" spans="1:3" x14ac:dyDescent="0.2">
      <c r="A8" s="50" t="s">
        <v>436</v>
      </c>
      <c r="B8" s="50"/>
      <c r="C8" s="187">
        <v>0</v>
      </c>
    </row>
    <row r="9" spans="1:3" x14ac:dyDescent="0.2">
      <c r="A9" s="56" t="s">
        <v>437</v>
      </c>
      <c r="B9" s="55" t="s">
        <v>261</v>
      </c>
      <c r="C9" s="188">
        <v>0</v>
      </c>
    </row>
    <row r="10" spans="1:3" x14ac:dyDescent="0.2">
      <c r="A10" s="45" t="s">
        <v>438</v>
      </c>
      <c r="B10" s="46" t="s">
        <v>447</v>
      </c>
      <c r="C10" s="188">
        <v>0</v>
      </c>
    </row>
    <row r="11" spans="1:3" x14ac:dyDescent="0.2">
      <c r="A11" s="45" t="s">
        <v>439</v>
      </c>
      <c r="B11" s="46" t="s">
        <v>269</v>
      </c>
      <c r="C11" s="188">
        <v>0</v>
      </c>
    </row>
    <row r="12" spans="1:3" x14ac:dyDescent="0.2">
      <c r="A12" s="45" t="s">
        <v>440</v>
      </c>
      <c r="B12" s="46" t="s">
        <v>270</v>
      </c>
      <c r="C12" s="188">
        <v>0</v>
      </c>
    </row>
    <row r="13" spans="1:3" x14ac:dyDescent="0.2">
      <c r="A13" s="45" t="s">
        <v>441</v>
      </c>
      <c r="B13" s="46" t="s">
        <v>271</v>
      </c>
      <c r="C13" s="188">
        <v>0</v>
      </c>
    </row>
    <row r="14" spans="1:3" x14ac:dyDescent="0.2">
      <c r="A14" s="47" t="s">
        <v>442</v>
      </c>
      <c r="B14" s="48" t="s">
        <v>443</v>
      </c>
      <c r="C14" s="188">
        <v>0</v>
      </c>
    </row>
    <row r="15" spans="1:3" x14ac:dyDescent="0.2">
      <c r="A15" s="43"/>
      <c r="B15" s="49"/>
      <c r="C15" s="184"/>
    </row>
    <row r="16" spans="1:3" x14ac:dyDescent="0.2">
      <c r="A16" s="50" t="s">
        <v>598</v>
      </c>
      <c r="B16" s="44"/>
      <c r="C16" s="187">
        <v>0</v>
      </c>
    </row>
    <row r="17" spans="1:3" x14ac:dyDescent="0.2">
      <c r="A17" s="51">
        <v>3.1</v>
      </c>
      <c r="B17" s="46" t="s">
        <v>446</v>
      </c>
      <c r="C17" s="188">
        <v>0</v>
      </c>
    </row>
    <row r="18" spans="1:3" x14ac:dyDescent="0.2">
      <c r="A18" s="52">
        <v>3.2</v>
      </c>
      <c r="B18" s="46" t="s">
        <v>444</v>
      </c>
      <c r="C18" s="188">
        <v>0</v>
      </c>
    </row>
    <row r="19" spans="1:3" x14ac:dyDescent="0.2">
      <c r="A19" s="52">
        <v>3.3</v>
      </c>
      <c r="B19" s="48" t="s">
        <v>445</v>
      </c>
      <c r="C19" s="189">
        <v>0</v>
      </c>
    </row>
    <row r="20" spans="1:3" x14ac:dyDescent="0.2">
      <c r="A20" s="43"/>
      <c r="B20" s="53"/>
      <c r="C20" s="185"/>
    </row>
    <row r="21" spans="1:3" x14ac:dyDescent="0.2">
      <c r="A21" s="54" t="s">
        <v>549</v>
      </c>
      <c r="B21" s="54"/>
      <c r="C21" s="186">
        <v>5595887.0499999998</v>
      </c>
    </row>
    <row r="23" spans="1:3" x14ac:dyDescent="0.2">
      <c r="A23" s="223" t="s">
        <v>518</v>
      </c>
      <c r="B23" s="223"/>
      <c r="C23" s="223"/>
    </row>
    <row r="24" spans="1:3" x14ac:dyDescent="0.2">
      <c r="A24" s="223"/>
      <c r="B24" s="223"/>
      <c r="C24" s="223"/>
    </row>
  </sheetData>
  <mergeCells count="6">
    <mergeCell ref="A23:C24"/>
    <mergeCell ref="A5:B5"/>
    <mergeCell ref="A1:C1"/>
    <mergeCell ref="A2:C2"/>
    <mergeCell ref="A3:C3"/>
    <mergeCell ref="A4:C4"/>
  </mergeCells>
  <pageMargins left="0.70866141732283472" right="0.70866141732283472" top="1.7716535433070868" bottom="1.5748031496062993" header="0.31496062992125984" footer="0.31496062992125984"/>
  <pageSetup orientation="portrait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43"/>
  <sheetViews>
    <sheetView showGridLines="0" workbookViewId="0">
      <selection activeCell="C55" sqref="A1:C55"/>
    </sheetView>
  </sheetViews>
  <sheetFormatPr baseColWidth="10" defaultColWidth="11.42578125" defaultRowHeight="11.25" x14ac:dyDescent="0.2"/>
  <cols>
    <col min="1" max="1" width="3.5703125" style="28" customWidth="1"/>
    <col min="2" max="2" width="55" style="28" customWidth="1"/>
    <col min="3" max="3" width="17.5703125" style="28" customWidth="1"/>
    <col min="4" max="16384" width="11.42578125" style="28"/>
  </cols>
  <sheetData>
    <row r="1" spans="1:3" s="30" customFormat="1" ht="18.95" customHeight="1" x14ac:dyDescent="0.25">
      <c r="A1" s="237" t="s">
        <v>602</v>
      </c>
      <c r="B1" s="238"/>
      <c r="C1" s="239"/>
    </row>
    <row r="2" spans="1:3" s="30" customFormat="1" ht="18.95" customHeight="1" x14ac:dyDescent="0.25">
      <c r="A2" s="240" t="s">
        <v>508</v>
      </c>
      <c r="B2" s="241"/>
      <c r="C2" s="242"/>
    </row>
    <row r="3" spans="1:3" s="30" customFormat="1" ht="18.95" customHeight="1" x14ac:dyDescent="0.25">
      <c r="A3" s="240" t="s">
        <v>603</v>
      </c>
      <c r="B3" s="241"/>
      <c r="C3" s="242"/>
    </row>
    <row r="4" spans="1:3" x14ac:dyDescent="0.2">
      <c r="A4" s="232" t="s">
        <v>507</v>
      </c>
      <c r="B4" s="233"/>
      <c r="C4" s="234"/>
    </row>
    <row r="5" spans="1:3" ht="22.35" customHeight="1" x14ac:dyDescent="0.2">
      <c r="A5" s="235" t="s">
        <v>406</v>
      </c>
      <c r="B5" s="236"/>
      <c r="C5" s="89">
        <v>2025</v>
      </c>
    </row>
    <row r="6" spans="1:3" x14ac:dyDescent="0.2">
      <c r="A6" s="62" t="s">
        <v>448</v>
      </c>
      <c r="B6" s="42"/>
      <c r="C6" s="195">
        <v>5425697.5099999998</v>
      </c>
    </row>
    <row r="7" spans="1:3" x14ac:dyDescent="0.2">
      <c r="A7" s="58"/>
      <c r="B7" s="44"/>
      <c r="C7" s="190"/>
    </row>
    <row r="8" spans="1:3" x14ac:dyDescent="0.2">
      <c r="A8" s="50" t="s">
        <v>449</v>
      </c>
      <c r="B8" s="59"/>
      <c r="C8" s="194">
        <v>89081.010000000009</v>
      </c>
    </row>
    <row r="9" spans="1:3" x14ac:dyDescent="0.2">
      <c r="A9" s="71">
        <v>2.1</v>
      </c>
      <c r="B9" s="63" t="s">
        <v>289</v>
      </c>
      <c r="C9" s="196">
        <v>0</v>
      </c>
    </row>
    <row r="10" spans="1:3" x14ac:dyDescent="0.2">
      <c r="A10" s="71">
        <v>2.2000000000000002</v>
      </c>
      <c r="B10" s="63" t="s">
        <v>286</v>
      </c>
      <c r="C10" s="196">
        <v>0</v>
      </c>
    </row>
    <row r="11" spans="1:3" x14ac:dyDescent="0.2">
      <c r="A11" s="67">
        <v>2.2999999999999998</v>
      </c>
      <c r="B11" s="57" t="s">
        <v>158</v>
      </c>
      <c r="C11" s="196">
        <v>46081.01</v>
      </c>
    </row>
    <row r="12" spans="1:3" x14ac:dyDescent="0.2">
      <c r="A12" s="67">
        <v>2.4</v>
      </c>
      <c r="B12" s="57" t="s">
        <v>159</v>
      </c>
      <c r="C12" s="196">
        <v>35000</v>
      </c>
    </row>
    <row r="13" spans="1:3" x14ac:dyDescent="0.2">
      <c r="A13" s="67">
        <v>2.5</v>
      </c>
      <c r="B13" s="57" t="s">
        <v>160</v>
      </c>
      <c r="C13" s="196">
        <v>0</v>
      </c>
    </row>
    <row r="14" spans="1:3" x14ac:dyDescent="0.2">
      <c r="A14" s="67">
        <v>2.6</v>
      </c>
      <c r="B14" s="57" t="s">
        <v>161</v>
      </c>
      <c r="C14" s="196">
        <v>0</v>
      </c>
    </row>
    <row r="15" spans="1:3" x14ac:dyDescent="0.2">
      <c r="A15" s="67">
        <v>2.7</v>
      </c>
      <c r="B15" s="57" t="s">
        <v>162</v>
      </c>
      <c r="C15" s="196">
        <v>0</v>
      </c>
    </row>
    <row r="16" spans="1:3" x14ac:dyDescent="0.2">
      <c r="A16" s="67">
        <v>2.8</v>
      </c>
      <c r="B16" s="57" t="s">
        <v>163</v>
      </c>
      <c r="C16" s="196">
        <v>0</v>
      </c>
    </row>
    <row r="17" spans="1:3" x14ac:dyDescent="0.2">
      <c r="A17" s="67">
        <v>2.9</v>
      </c>
      <c r="B17" s="57" t="s">
        <v>165</v>
      </c>
      <c r="C17" s="196">
        <v>8000</v>
      </c>
    </row>
    <row r="18" spans="1:3" x14ac:dyDescent="0.2">
      <c r="A18" s="67" t="s">
        <v>450</v>
      </c>
      <c r="B18" s="57" t="s">
        <v>451</v>
      </c>
      <c r="C18" s="196">
        <v>0</v>
      </c>
    </row>
    <row r="19" spans="1:3" x14ac:dyDescent="0.2">
      <c r="A19" s="67" t="s">
        <v>476</v>
      </c>
      <c r="B19" s="57" t="s">
        <v>167</v>
      </c>
      <c r="C19" s="196">
        <v>0</v>
      </c>
    </row>
    <row r="20" spans="1:3" x14ac:dyDescent="0.2">
      <c r="A20" s="67" t="s">
        <v>477</v>
      </c>
      <c r="B20" s="57" t="s">
        <v>452</v>
      </c>
      <c r="C20" s="196">
        <v>0</v>
      </c>
    </row>
    <row r="21" spans="1:3" x14ac:dyDescent="0.2">
      <c r="A21" s="67" t="s">
        <v>478</v>
      </c>
      <c r="B21" s="57" t="s">
        <v>453</v>
      </c>
      <c r="C21" s="196">
        <v>0</v>
      </c>
    </row>
    <row r="22" spans="1:3" x14ac:dyDescent="0.2">
      <c r="A22" s="67" t="s">
        <v>479</v>
      </c>
      <c r="B22" s="57" t="s">
        <v>454</v>
      </c>
      <c r="C22" s="196">
        <v>0</v>
      </c>
    </row>
    <row r="23" spans="1:3" x14ac:dyDescent="0.2">
      <c r="A23" s="67" t="s">
        <v>455</v>
      </c>
      <c r="B23" s="57" t="s">
        <v>456</v>
      </c>
      <c r="C23" s="196">
        <v>0</v>
      </c>
    </row>
    <row r="24" spans="1:3" x14ac:dyDescent="0.2">
      <c r="A24" s="67" t="s">
        <v>457</v>
      </c>
      <c r="B24" s="57" t="s">
        <v>458</v>
      </c>
      <c r="C24" s="196">
        <v>0</v>
      </c>
    </row>
    <row r="25" spans="1:3" x14ac:dyDescent="0.2">
      <c r="A25" s="67" t="s">
        <v>459</v>
      </c>
      <c r="B25" s="57" t="s">
        <v>460</v>
      </c>
      <c r="C25" s="196">
        <v>0</v>
      </c>
    </row>
    <row r="26" spans="1:3" x14ac:dyDescent="0.2">
      <c r="A26" s="67" t="s">
        <v>461</v>
      </c>
      <c r="B26" s="57" t="s">
        <v>462</v>
      </c>
      <c r="C26" s="196">
        <v>0</v>
      </c>
    </row>
    <row r="27" spans="1:3" x14ac:dyDescent="0.2">
      <c r="A27" s="67" t="s">
        <v>463</v>
      </c>
      <c r="B27" s="57" t="s">
        <v>464</v>
      </c>
      <c r="C27" s="196">
        <v>0</v>
      </c>
    </row>
    <row r="28" spans="1:3" x14ac:dyDescent="0.2">
      <c r="A28" s="67" t="s">
        <v>465</v>
      </c>
      <c r="B28" s="57" t="s">
        <v>466</v>
      </c>
      <c r="C28" s="196">
        <v>0</v>
      </c>
    </row>
    <row r="29" spans="1:3" x14ac:dyDescent="0.2">
      <c r="A29" s="67" t="s">
        <v>467</v>
      </c>
      <c r="B29" s="63" t="s">
        <v>468</v>
      </c>
      <c r="C29" s="196">
        <v>0</v>
      </c>
    </row>
    <row r="30" spans="1:3" x14ac:dyDescent="0.2">
      <c r="A30" s="68"/>
      <c r="B30" s="64"/>
      <c r="C30" s="192"/>
    </row>
    <row r="31" spans="1:3" x14ac:dyDescent="0.2">
      <c r="A31" s="65" t="s">
        <v>469</v>
      </c>
      <c r="B31" s="66"/>
      <c r="C31" s="197">
        <v>0</v>
      </c>
    </row>
    <row r="32" spans="1:3" ht="22.5" x14ac:dyDescent="0.2">
      <c r="A32" s="67" t="s">
        <v>470</v>
      </c>
      <c r="B32" s="57" t="s">
        <v>358</v>
      </c>
      <c r="C32" s="196">
        <v>0</v>
      </c>
    </row>
    <row r="33" spans="1:3" x14ac:dyDescent="0.2">
      <c r="A33" s="67" t="s">
        <v>471</v>
      </c>
      <c r="B33" s="57" t="s">
        <v>40</v>
      </c>
      <c r="C33" s="196">
        <v>0</v>
      </c>
    </row>
    <row r="34" spans="1:3" x14ac:dyDescent="0.2">
      <c r="A34" s="67" t="s">
        <v>472</v>
      </c>
      <c r="B34" s="57" t="s">
        <v>368</v>
      </c>
      <c r="C34" s="196">
        <v>0</v>
      </c>
    </row>
    <row r="35" spans="1:3" x14ac:dyDescent="0.2">
      <c r="A35" s="67" t="s">
        <v>473</v>
      </c>
      <c r="B35" s="57" t="s">
        <v>374</v>
      </c>
      <c r="C35" s="196">
        <v>0</v>
      </c>
    </row>
    <row r="36" spans="1:3" x14ac:dyDescent="0.2">
      <c r="A36" s="67" t="s">
        <v>474</v>
      </c>
      <c r="B36" s="57" t="s">
        <v>382</v>
      </c>
      <c r="C36" s="196">
        <v>0</v>
      </c>
    </row>
    <row r="37" spans="1:3" x14ac:dyDescent="0.2">
      <c r="A37" s="67" t="s">
        <v>551</v>
      </c>
      <c r="B37" s="57" t="s">
        <v>599</v>
      </c>
      <c r="C37" s="196">
        <v>0</v>
      </c>
    </row>
    <row r="38" spans="1:3" x14ac:dyDescent="0.2">
      <c r="A38" s="67" t="s">
        <v>552</v>
      </c>
      <c r="B38" s="63" t="s">
        <v>475</v>
      </c>
      <c r="C38" s="198">
        <v>0</v>
      </c>
    </row>
    <row r="39" spans="1:3" x14ac:dyDescent="0.2">
      <c r="A39" s="58"/>
      <c r="B39" s="60"/>
      <c r="C39" s="191"/>
    </row>
    <row r="40" spans="1:3" x14ac:dyDescent="0.2">
      <c r="A40" s="61" t="s">
        <v>550</v>
      </c>
      <c r="B40" s="42"/>
      <c r="C40" s="193">
        <v>5336616.5</v>
      </c>
    </row>
    <row r="42" spans="1:3" x14ac:dyDescent="0.2">
      <c r="A42" s="223" t="s">
        <v>518</v>
      </c>
      <c r="B42" s="223"/>
      <c r="C42" s="223"/>
    </row>
    <row r="43" spans="1:3" x14ac:dyDescent="0.2">
      <c r="A43" s="223"/>
      <c r="B43" s="223"/>
      <c r="C43" s="223"/>
    </row>
  </sheetData>
  <mergeCells count="6">
    <mergeCell ref="A42:C43"/>
    <mergeCell ref="A5:B5"/>
    <mergeCell ref="A1:C1"/>
    <mergeCell ref="A2:C2"/>
    <mergeCell ref="A3:C3"/>
    <mergeCell ref="A4:C4"/>
  </mergeCells>
  <pageMargins left="1.299212598425197" right="0.70866141732283472" top="1.7716535433070868" bottom="1.5748031496062993" header="0.31496062992125984" footer="0.31496062992125984"/>
  <pageSetup scale="8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8"/>
  <sheetViews>
    <sheetView tabSelected="1" zoomScale="78" workbookViewId="0">
      <selection activeCell="H74" sqref="A1:H74"/>
    </sheetView>
  </sheetViews>
  <sheetFormatPr baseColWidth="10" defaultColWidth="9.140625" defaultRowHeight="11.25" x14ac:dyDescent="0.2"/>
  <cols>
    <col min="1" max="1" width="10" style="20" customWidth="1"/>
    <col min="2" max="2" width="53.140625" style="20" customWidth="1"/>
    <col min="3" max="3" width="11.85546875" style="20" bestFit="1" customWidth="1"/>
    <col min="4" max="4" width="18.140625" style="20" bestFit="1" customWidth="1"/>
    <col min="5" max="5" width="18.42578125" style="20" bestFit="1" customWidth="1"/>
    <col min="6" max="6" width="11" style="20" bestFit="1" customWidth="1"/>
    <col min="7" max="7" width="24.140625" style="20" bestFit="1" customWidth="1"/>
    <col min="8" max="8" width="10" style="20" bestFit="1" customWidth="1"/>
    <col min="9" max="10" width="20.42578125" style="20" customWidth="1"/>
    <col min="11" max="16384" width="9.140625" style="20"/>
  </cols>
  <sheetData>
    <row r="1" spans="1:10" ht="18.95" customHeight="1" x14ac:dyDescent="0.2">
      <c r="A1" s="222" t="s">
        <v>602</v>
      </c>
      <c r="B1" s="244"/>
      <c r="C1" s="244"/>
      <c r="D1" s="244"/>
      <c r="E1" s="244"/>
      <c r="F1" s="244"/>
      <c r="G1" s="18" t="s">
        <v>498</v>
      </c>
      <c r="H1" s="19">
        <v>2025</v>
      </c>
    </row>
    <row r="2" spans="1:10" ht="18.95" customHeight="1" x14ac:dyDescent="0.2">
      <c r="A2" s="222" t="s">
        <v>509</v>
      </c>
      <c r="B2" s="244"/>
      <c r="C2" s="244"/>
      <c r="D2" s="244"/>
      <c r="E2" s="244"/>
      <c r="F2" s="244"/>
      <c r="G2" s="18" t="s">
        <v>499</v>
      </c>
      <c r="H2" s="19" t="s">
        <v>501</v>
      </c>
    </row>
    <row r="3" spans="1:10" ht="18.95" customHeight="1" x14ac:dyDescent="0.2">
      <c r="A3" s="245" t="s">
        <v>603</v>
      </c>
      <c r="B3" s="246"/>
      <c r="C3" s="246"/>
      <c r="D3" s="246"/>
      <c r="E3" s="246"/>
      <c r="F3" s="246"/>
      <c r="G3" s="18" t="s">
        <v>500</v>
      </c>
      <c r="H3" s="19">
        <v>4</v>
      </c>
    </row>
    <row r="4" spans="1:10" x14ac:dyDescent="0.2">
      <c r="A4" s="245" t="s">
        <v>516</v>
      </c>
      <c r="B4" s="246"/>
      <c r="C4" s="246"/>
      <c r="D4" s="246"/>
      <c r="E4" s="246"/>
      <c r="F4" s="246"/>
      <c r="G4" s="88"/>
      <c r="H4" s="88"/>
    </row>
    <row r="5" spans="1:10" x14ac:dyDescent="0.2">
      <c r="A5" s="21" t="s">
        <v>116</v>
      </c>
      <c r="B5" s="22"/>
      <c r="C5" s="22"/>
      <c r="D5" s="22"/>
      <c r="E5" s="22"/>
      <c r="F5" s="22"/>
      <c r="G5" s="22"/>
      <c r="H5" s="22"/>
    </row>
    <row r="8" spans="1:10" x14ac:dyDescent="0.2">
      <c r="A8" s="23" t="s">
        <v>86</v>
      </c>
      <c r="B8" s="23" t="s">
        <v>406</v>
      </c>
      <c r="C8" s="23" t="s">
        <v>110</v>
      </c>
      <c r="D8" s="23" t="s">
        <v>407</v>
      </c>
      <c r="E8" s="23" t="s">
        <v>408</v>
      </c>
      <c r="F8" s="23" t="s">
        <v>109</v>
      </c>
      <c r="G8" s="23" t="s">
        <v>79</v>
      </c>
      <c r="H8" s="23" t="s">
        <v>111</v>
      </c>
      <c r="I8" s="23" t="s">
        <v>112</v>
      </c>
      <c r="J8" s="23" t="s">
        <v>113</v>
      </c>
    </row>
    <row r="9" spans="1:10" s="32" customFormat="1" x14ac:dyDescent="0.2">
      <c r="A9" s="31">
        <v>7000</v>
      </c>
      <c r="B9" s="32" t="s">
        <v>80</v>
      </c>
    </row>
    <row r="10" spans="1:10" x14ac:dyDescent="0.2">
      <c r="A10" s="20">
        <v>7110</v>
      </c>
      <c r="B10" s="115" t="s">
        <v>79</v>
      </c>
      <c r="C10" s="97">
        <v>0</v>
      </c>
      <c r="D10" s="97">
        <v>0</v>
      </c>
      <c r="E10" s="97">
        <v>0</v>
      </c>
      <c r="F10" s="97">
        <f>C10+D10+E10</f>
        <v>0</v>
      </c>
      <c r="G10" s="20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0">
        <v>7120</v>
      </c>
      <c r="B11" s="115" t="s">
        <v>78</v>
      </c>
      <c r="C11" s="97">
        <v>0</v>
      </c>
      <c r="D11" s="97">
        <v>0</v>
      </c>
      <c r="E11" s="97">
        <v>0</v>
      </c>
      <c r="F11" s="97">
        <f t="shared" ref="F11:F34" si="0">C11+D11+E11</f>
        <v>0</v>
      </c>
    </row>
    <row r="12" spans="1:10" x14ac:dyDescent="0.2">
      <c r="A12" s="20">
        <v>7130</v>
      </c>
      <c r="B12" s="115" t="s">
        <v>77</v>
      </c>
      <c r="C12" s="97">
        <v>0</v>
      </c>
      <c r="D12" s="97">
        <v>0</v>
      </c>
      <c r="E12" s="97">
        <v>0</v>
      </c>
      <c r="F12" s="97">
        <f t="shared" si="0"/>
        <v>0</v>
      </c>
    </row>
    <row r="13" spans="1:10" ht="22.5" x14ac:dyDescent="0.2">
      <c r="A13" s="20">
        <v>7140</v>
      </c>
      <c r="B13" s="115" t="s">
        <v>76</v>
      </c>
      <c r="C13" s="97">
        <v>0</v>
      </c>
      <c r="D13" s="97">
        <v>0</v>
      </c>
      <c r="E13" s="97">
        <v>0</v>
      </c>
      <c r="F13" s="97">
        <f t="shared" si="0"/>
        <v>0</v>
      </c>
    </row>
    <row r="14" spans="1:10" ht="22.5" x14ac:dyDescent="0.2">
      <c r="A14" s="20">
        <v>7150</v>
      </c>
      <c r="B14" s="115" t="s">
        <v>75</v>
      </c>
      <c r="C14" s="97">
        <v>0</v>
      </c>
      <c r="D14" s="97">
        <v>0</v>
      </c>
      <c r="E14" s="97">
        <v>0</v>
      </c>
      <c r="F14" s="97">
        <f t="shared" si="0"/>
        <v>0</v>
      </c>
    </row>
    <row r="15" spans="1:10" x14ac:dyDescent="0.2">
      <c r="A15" s="20">
        <v>7160</v>
      </c>
      <c r="B15" s="115" t="s">
        <v>74</v>
      </c>
      <c r="C15" s="97">
        <v>0</v>
      </c>
      <c r="D15" s="97">
        <v>0</v>
      </c>
      <c r="E15" s="97">
        <v>0</v>
      </c>
      <c r="F15" s="97">
        <f t="shared" si="0"/>
        <v>0</v>
      </c>
    </row>
    <row r="16" spans="1:10" ht="22.5" x14ac:dyDescent="0.2">
      <c r="A16" s="20">
        <v>7210</v>
      </c>
      <c r="B16" s="115" t="s">
        <v>73</v>
      </c>
      <c r="C16" s="97">
        <v>0</v>
      </c>
      <c r="D16" s="97">
        <v>0</v>
      </c>
      <c r="E16" s="97">
        <v>0</v>
      </c>
      <c r="F16" s="97">
        <f t="shared" si="0"/>
        <v>0</v>
      </c>
    </row>
    <row r="17" spans="1:6" ht="22.5" x14ac:dyDescent="0.2">
      <c r="A17" s="20">
        <v>7220</v>
      </c>
      <c r="B17" s="115" t="s">
        <v>72</v>
      </c>
      <c r="C17" s="97">
        <v>0</v>
      </c>
      <c r="D17" s="97">
        <v>0</v>
      </c>
      <c r="E17" s="97">
        <v>0</v>
      </c>
      <c r="F17" s="97">
        <f t="shared" si="0"/>
        <v>0</v>
      </c>
    </row>
    <row r="18" spans="1:6" x14ac:dyDescent="0.2">
      <c r="A18" s="20">
        <v>7230</v>
      </c>
      <c r="B18" s="115" t="s">
        <v>71</v>
      </c>
      <c r="C18" s="97">
        <v>0</v>
      </c>
      <c r="D18" s="97">
        <v>0</v>
      </c>
      <c r="E18" s="97">
        <v>0</v>
      </c>
      <c r="F18" s="97">
        <f t="shared" si="0"/>
        <v>0</v>
      </c>
    </row>
    <row r="19" spans="1:6" ht="22.5" x14ac:dyDescent="0.2">
      <c r="A19" s="20">
        <v>7240</v>
      </c>
      <c r="B19" s="115" t="s">
        <v>70</v>
      </c>
      <c r="C19" s="97">
        <v>0</v>
      </c>
      <c r="D19" s="97">
        <v>0</v>
      </c>
      <c r="E19" s="97">
        <v>0</v>
      </c>
      <c r="F19" s="97">
        <f t="shared" si="0"/>
        <v>0</v>
      </c>
    </row>
    <row r="20" spans="1:6" ht="22.5" x14ac:dyDescent="0.2">
      <c r="A20" s="20">
        <v>7250</v>
      </c>
      <c r="B20" s="115" t="s">
        <v>69</v>
      </c>
      <c r="C20" s="97">
        <v>0</v>
      </c>
      <c r="D20" s="97">
        <v>0</v>
      </c>
      <c r="E20" s="97">
        <v>0</v>
      </c>
      <c r="F20" s="97">
        <f t="shared" si="0"/>
        <v>0</v>
      </c>
    </row>
    <row r="21" spans="1:6" ht="22.5" x14ac:dyDescent="0.2">
      <c r="A21" s="20">
        <v>7260</v>
      </c>
      <c r="B21" s="115" t="s">
        <v>68</v>
      </c>
      <c r="C21" s="97">
        <v>0</v>
      </c>
      <c r="D21" s="97">
        <v>0</v>
      </c>
      <c r="E21" s="97">
        <v>0</v>
      </c>
      <c r="F21" s="97">
        <f t="shared" si="0"/>
        <v>0</v>
      </c>
    </row>
    <row r="22" spans="1:6" x14ac:dyDescent="0.2">
      <c r="A22" s="20">
        <v>7310</v>
      </c>
      <c r="B22" s="115" t="s">
        <v>67</v>
      </c>
      <c r="C22" s="97">
        <v>0</v>
      </c>
      <c r="D22" s="97">
        <v>0</v>
      </c>
      <c r="E22" s="97">
        <v>0</v>
      </c>
      <c r="F22" s="97">
        <f t="shared" si="0"/>
        <v>0</v>
      </c>
    </row>
    <row r="23" spans="1:6" x14ac:dyDescent="0.2">
      <c r="A23" s="20">
        <v>7320</v>
      </c>
      <c r="B23" s="115" t="s">
        <v>66</v>
      </c>
      <c r="C23" s="97">
        <v>0</v>
      </c>
      <c r="D23" s="97">
        <v>0</v>
      </c>
      <c r="E23" s="97">
        <v>0</v>
      </c>
      <c r="F23" s="97">
        <f t="shared" si="0"/>
        <v>0</v>
      </c>
    </row>
    <row r="24" spans="1:6" x14ac:dyDescent="0.2">
      <c r="A24" s="20">
        <v>7330</v>
      </c>
      <c r="B24" s="115" t="s">
        <v>65</v>
      </c>
      <c r="C24" s="97">
        <v>0</v>
      </c>
      <c r="D24" s="97">
        <v>0</v>
      </c>
      <c r="E24" s="97">
        <v>0</v>
      </c>
      <c r="F24" s="97">
        <f t="shared" si="0"/>
        <v>0</v>
      </c>
    </row>
    <row r="25" spans="1:6" x14ac:dyDescent="0.2">
      <c r="A25" s="20">
        <v>7340</v>
      </c>
      <c r="B25" s="115" t="s">
        <v>64</v>
      </c>
      <c r="C25" s="97">
        <v>0</v>
      </c>
      <c r="D25" s="97">
        <v>0</v>
      </c>
      <c r="E25" s="97">
        <v>0</v>
      </c>
      <c r="F25" s="97">
        <f t="shared" si="0"/>
        <v>0</v>
      </c>
    </row>
    <row r="26" spans="1:6" x14ac:dyDescent="0.2">
      <c r="A26" s="20">
        <v>7350</v>
      </c>
      <c r="B26" s="115" t="s">
        <v>63</v>
      </c>
      <c r="C26" s="97">
        <v>0</v>
      </c>
      <c r="D26" s="97">
        <v>0</v>
      </c>
      <c r="E26" s="97">
        <v>0</v>
      </c>
      <c r="F26" s="97">
        <f t="shared" si="0"/>
        <v>0</v>
      </c>
    </row>
    <row r="27" spans="1:6" x14ac:dyDescent="0.2">
      <c r="A27" s="20">
        <v>7360</v>
      </c>
      <c r="B27" s="115" t="s">
        <v>62</v>
      </c>
      <c r="C27" s="97">
        <v>0</v>
      </c>
      <c r="D27" s="97">
        <v>0</v>
      </c>
      <c r="E27" s="97">
        <v>0</v>
      </c>
      <c r="F27" s="97">
        <f t="shared" si="0"/>
        <v>0</v>
      </c>
    </row>
    <row r="28" spans="1:6" x14ac:dyDescent="0.2">
      <c r="A28" s="20">
        <v>7410</v>
      </c>
      <c r="B28" s="115" t="s">
        <v>61</v>
      </c>
      <c r="C28" s="97">
        <v>0</v>
      </c>
      <c r="D28" s="97">
        <v>0</v>
      </c>
      <c r="E28" s="97">
        <v>0</v>
      </c>
      <c r="F28" s="97">
        <f t="shared" si="0"/>
        <v>0</v>
      </c>
    </row>
    <row r="29" spans="1:6" x14ac:dyDescent="0.2">
      <c r="A29" s="20">
        <v>7420</v>
      </c>
      <c r="B29" s="115" t="s">
        <v>60</v>
      </c>
      <c r="C29" s="97">
        <v>0</v>
      </c>
      <c r="D29" s="97">
        <v>0</v>
      </c>
      <c r="E29" s="97">
        <v>0</v>
      </c>
      <c r="F29" s="97">
        <f t="shared" si="0"/>
        <v>0</v>
      </c>
    </row>
    <row r="30" spans="1:6" ht="22.5" x14ac:dyDescent="0.2">
      <c r="A30" s="20">
        <v>7510</v>
      </c>
      <c r="B30" s="115" t="s">
        <v>59</v>
      </c>
      <c r="C30" s="97">
        <v>0</v>
      </c>
      <c r="D30" s="97">
        <v>0</v>
      </c>
      <c r="E30" s="97">
        <v>0</v>
      </c>
      <c r="F30" s="97">
        <f t="shared" si="0"/>
        <v>0</v>
      </c>
    </row>
    <row r="31" spans="1:6" ht="22.5" x14ac:dyDescent="0.2">
      <c r="A31" s="20">
        <v>7520</v>
      </c>
      <c r="B31" s="115" t="s">
        <v>58</v>
      </c>
      <c r="C31" s="97">
        <v>0</v>
      </c>
      <c r="D31" s="97">
        <v>0</v>
      </c>
      <c r="E31" s="97">
        <v>0</v>
      </c>
      <c r="F31" s="97">
        <f t="shared" si="0"/>
        <v>0</v>
      </c>
    </row>
    <row r="32" spans="1:6" x14ac:dyDescent="0.2">
      <c r="A32" s="20">
        <v>7610</v>
      </c>
      <c r="B32" s="115" t="s">
        <v>57</v>
      </c>
      <c r="C32" s="97">
        <v>0</v>
      </c>
      <c r="D32" s="97">
        <v>0</v>
      </c>
      <c r="E32" s="97">
        <v>0</v>
      </c>
      <c r="F32" s="97">
        <f t="shared" si="0"/>
        <v>0</v>
      </c>
    </row>
    <row r="33" spans="1:6" x14ac:dyDescent="0.2">
      <c r="A33" s="20">
        <v>7620</v>
      </c>
      <c r="B33" s="115" t="s">
        <v>56</v>
      </c>
      <c r="C33" s="97">
        <v>0</v>
      </c>
      <c r="D33" s="97">
        <v>0</v>
      </c>
      <c r="E33" s="97">
        <v>0</v>
      </c>
      <c r="F33" s="97">
        <f t="shared" si="0"/>
        <v>0</v>
      </c>
    </row>
    <row r="34" spans="1:6" x14ac:dyDescent="0.2">
      <c r="A34" s="20">
        <v>7630</v>
      </c>
      <c r="B34" s="115" t="s">
        <v>55</v>
      </c>
      <c r="C34" s="97">
        <v>0</v>
      </c>
      <c r="D34" s="97">
        <v>0</v>
      </c>
      <c r="E34" s="97">
        <v>0</v>
      </c>
      <c r="F34" s="97">
        <f t="shared" si="0"/>
        <v>0</v>
      </c>
    </row>
    <row r="35" spans="1:6" x14ac:dyDescent="0.2">
      <c r="A35" s="20">
        <v>7640</v>
      </c>
      <c r="B35" s="115" t="s">
        <v>54</v>
      </c>
      <c r="C35" s="97">
        <v>0</v>
      </c>
      <c r="D35" s="97">
        <v>0</v>
      </c>
      <c r="E35" s="97">
        <v>0</v>
      </c>
      <c r="F35" s="97">
        <f t="shared" ref="F35" si="1">C35+D35+E35</f>
        <v>0</v>
      </c>
    </row>
    <row r="36" spans="1:6" x14ac:dyDescent="0.2">
      <c r="C36" s="97"/>
      <c r="D36" s="97"/>
      <c r="E36" s="97"/>
      <c r="F36" s="97"/>
    </row>
    <row r="37" spans="1:6" s="32" customFormat="1" x14ac:dyDescent="0.2">
      <c r="A37" s="31">
        <v>8000</v>
      </c>
      <c r="B37" s="32" t="s">
        <v>53</v>
      </c>
    </row>
    <row r="38" spans="1:6" x14ac:dyDescent="0.2">
      <c r="C38" s="25"/>
      <c r="D38" s="25"/>
      <c r="E38" s="25"/>
      <c r="F38" s="25"/>
    </row>
    <row r="39" spans="1:6" x14ac:dyDescent="0.2">
      <c r="B39" s="243" t="s">
        <v>553</v>
      </c>
      <c r="C39" s="243"/>
      <c r="D39" s="25"/>
      <c r="E39" s="25"/>
      <c r="F39" s="25"/>
    </row>
    <row r="40" spans="1:6" x14ac:dyDescent="0.2">
      <c r="B40" s="201" t="s">
        <v>406</v>
      </c>
      <c r="C40" s="204">
        <v>2025</v>
      </c>
      <c r="D40" s="25"/>
      <c r="E40" s="25"/>
      <c r="F40" s="25"/>
    </row>
    <row r="41" spans="1:6" x14ac:dyDescent="0.2">
      <c r="A41" s="20">
        <v>8110</v>
      </c>
      <c r="B41" s="200" t="s">
        <v>52</v>
      </c>
      <c r="C41" s="199">
        <v>4702527.05</v>
      </c>
      <c r="D41" s="25"/>
      <c r="E41" s="25"/>
      <c r="F41" s="25"/>
    </row>
    <row r="42" spans="1:6" x14ac:dyDescent="0.2">
      <c r="A42" s="20">
        <v>8120</v>
      </c>
      <c r="B42" s="200" t="s">
        <v>51</v>
      </c>
      <c r="C42" s="199">
        <v>-118121.74</v>
      </c>
      <c r="D42" s="25"/>
      <c r="E42" s="25"/>
      <c r="F42" s="25"/>
    </row>
    <row r="43" spans="1:6" x14ac:dyDescent="0.2">
      <c r="A43" s="20">
        <v>8130</v>
      </c>
      <c r="B43" s="200" t="s">
        <v>50</v>
      </c>
      <c r="C43" s="199">
        <v>968631.74</v>
      </c>
      <c r="D43" s="25"/>
      <c r="E43" s="25"/>
      <c r="F43" s="25"/>
    </row>
    <row r="44" spans="1:6" x14ac:dyDescent="0.2">
      <c r="A44" s="20">
        <v>8140</v>
      </c>
      <c r="B44" s="200" t="s">
        <v>49</v>
      </c>
      <c r="C44" s="199">
        <v>42850</v>
      </c>
      <c r="D44" s="25"/>
      <c r="E44" s="25"/>
      <c r="F44" s="25"/>
    </row>
    <row r="45" spans="1:6" x14ac:dyDescent="0.2">
      <c r="A45" s="20">
        <v>8150</v>
      </c>
      <c r="B45" s="200" t="s">
        <v>48</v>
      </c>
      <c r="C45" s="199">
        <v>-5595887.0499999998</v>
      </c>
      <c r="D45" s="25"/>
      <c r="E45" s="25"/>
      <c r="F45" s="25"/>
    </row>
    <row r="46" spans="1:6" x14ac:dyDescent="0.2">
      <c r="B46" s="202"/>
      <c r="C46" s="203"/>
      <c r="D46" s="25"/>
      <c r="E46" s="25"/>
      <c r="F46" s="25"/>
    </row>
    <row r="47" spans="1:6" x14ac:dyDescent="0.2">
      <c r="B47" s="206"/>
      <c r="C47" s="207"/>
      <c r="D47" s="25"/>
      <c r="E47" s="25"/>
      <c r="F47" s="25"/>
    </row>
    <row r="48" spans="1:6" x14ac:dyDescent="0.2">
      <c r="B48" s="243" t="s">
        <v>554</v>
      </c>
      <c r="C48" s="243"/>
    </row>
    <row r="49" spans="1:3" x14ac:dyDescent="0.2">
      <c r="B49" s="205" t="s">
        <v>406</v>
      </c>
      <c r="C49" s="204">
        <v>2025</v>
      </c>
    </row>
    <row r="50" spans="1:3" x14ac:dyDescent="0.2">
      <c r="A50" s="20">
        <v>8210</v>
      </c>
      <c r="B50" s="200" t="s">
        <v>47</v>
      </c>
      <c r="C50" s="208">
        <v>-4702527.05</v>
      </c>
    </row>
    <row r="51" spans="1:3" x14ac:dyDescent="0.2">
      <c r="A51" s="20">
        <v>8220</v>
      </c>
      <c r="B51" s="200" t="s">
        <v>46</v>
      </c>
      <c r="C51" s="208">
        <v>82007.38</v>
      </c>
    </row>
    <row r="52" spans="1:3" x14ac:dyDescent="0.2">
      <c r="A52" s="20">
        <v>8230</v>
      </c>
      <c r="B52" s="200" t="s">
        <v>600</v>
      </c>
      <c r="C52" s="208">
        <v>-968631.74</v>
      </c>
    </row>
    <row r="53" spans="1:3" x14ac:dyDescent="0.2">
      <c r="A53" s="20">
        <v>8240</v>
      </c>
      <c r="B53" s="200" t="s">
        <v>45</v>
      </c>
      <c r="C53" s="208">
        <v>163453.9</v>
      </c>
    </row>
    <row r="54" spans="1:3" x14ac:dyDescent="0.2">
      <c r="A54" s="20">
        <v>8250</v>
      </c>
      <c r="B54" s="200" t="s">
        <v>44</v>
      </c>
      <c r="C54" s="208">
        <v>0</v>
      </c>
    </row>
    <row r="55" spans="1:3" x14ac:dyDescent="0.2">
      <c r="A55" s="20">
        <v>8260</v>
      </c>
      <c r="B55" s="200" t="s">
        <v>43</v>
      </c>
      <c r="C55" s="208">
        <v>0</v>
      </c>
    </row>
    <row r="56" spans="1:3" x14ac:dyDescent="0.2">
      <c r="A56" s="20">
        <v>8270</v>
      </c>
      <c r="B56" s="200" t="s">
        <v>42</v>
      </c>
      <c r="C56" s="208">
        <v>5425697.5099999998</v>
      </c>
    </row>
    <row r="58" spans="1:3" x14ac:dyDescent="0.2">
      <c r="B58" s="13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B39:C39"/>
    <mergeCell ref="A1:F1"/>
    <mergeCell ref="A2:F2"/>
    <mergeCell ref="A3:F3"/>
    <mergeCell ref="A4:F4"/>
  </mergeCells>
  <pageMargins left="0.70866141732283472" right="0.70866141732283472" top="1.7716535433070868" bottom="1.5748031496062993" header="0.31496062992125984" footer="0.31496062992125984"/>
  <pageSetup scale="45" fitToHeight="2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2026-01-13T21:16:42Z</cp:lastPrinted>
  <dcterms:created xsi:type="dcterms:W3CDTF">2012-12-11T20:36:24Z</dcterms:created>
  <dcterms:modified xsi:type="dcterms:W3CDTF">2026-01-13T21:16:43Z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