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<sst xmlns="http://schemas.openxmlformats.org/spreadsheetml/2006/main" count="56" uniqueCount="56">
  <si>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</si>
  <si>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</si>
  <si>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</si>
  <si>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</si>
  <si>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</si>
  <si>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</si>
  <si>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</si>
  <si>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</si>
  <si>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</si>
  <si>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</si>
  <si>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</si>
  <si>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</si>
  <si>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</si>
  <si>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</si>
  <si>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</si>
  <si>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</si>
  <si>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</si>
  <si>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</si>
  <si>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</si>
  <si>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</si>
  <si>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</si>
  <si>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</si>
  <si>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</si>
  <si>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</si>
  <si>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</si>
  <si>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</si>
  <si>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</si>
  <si>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</si>
  <si>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</si>
  <si>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</si>
  <si>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</si>
  <si>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</si>
  <si>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</si>
  <si>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</si>
  <si>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</si>
  <si>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</si>
  <si>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</si>
  <si>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</si>
  <si>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</si>
  <si>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</si>
  <si>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</si>
  <si>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</si>
  <si>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</si>
  <si>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</si>
  <si>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</si>
  <si>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</si>
  <si>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</si>
  <si>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</si>
  <si>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</si>
  <si>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</si>
  <si>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</si>
  <si>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</si>
  <si>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</si>
  <si>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</si>
  <si>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</si>
  <si>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Uriangato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</si>
</sst>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B31" sqref="B3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44454661.68</v>
      </c>
      <c r="C4" s="14">
        <f>SUM(C5:C11)</f>
        <v>65153176.420000002</v>
      </c>
      <c r="D4" s="2"/>
    </row>
    <row r="5" spans="1:4" x14ac:dyDescent="0.2">
      <c r="A5" s="8" t="s">
        <v>1</v>
      </c>
      <c r="B5" s="15">
        <v>27880847.449999999</v>
      </c>
      <c r="C5" s="15">
        <v>29825349.309999999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471988.5</v>
      </c>
      <c r="C7" s="15">
        <v>1554909.73</v>
      </c>
      <c r="D7" s="4">
        <v>4130</v>
      </c>
    </row>
    <row r="8" spans="1:4" x14ac:dyDescent="0.2">
      <c r="A8" s="8" t="s">
        <v>2</v>
      </c>
      <c r="B8" s="15">
        <v>12932923.130000001</v>
      </c>
      <c r="C8" s="15">
        <v>25764575.68</v>
      </c>
      <c r="D8" s="4">
        <v>4140</v>
      </c>
    </row>
    <row r="9" spans="1:4" x14ac:dyDescent="0.2">
      <c r="A9" s="8" t="s">
        <v>45</v>
      </c>
      <c r="B9" s="15">
        <v>1632413</v>
      </c>
      <c r="C9" s="15">
        <v>4137126.28</v>
      </c>
      <c r="D9" s="4">
        <v>4150</v>
      </c>
    </row>
    <row r="10" spans="1:4" x14ac:dyDescent="0.2">
      <c r="A10" s="8" t="s">
        <v>46</v>
      </c>
      <c r="B10" s="15">
        <v>1536489.6</v>
      </c>
      <c r="C10" s="15">
        <v>3871215.42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142320011.98999998</v>
      </c>
      <c r="C13" s="14">
        <f>SUM(C14:C15)</f>
        <v>264478122.84</v>
      </c>
      <c r="D13" s="2"/>
    </row>
    <row r="14" spans="1:4" ht="22.5" x14ac:dyDescent="0.2">
      <c r="A14" s="8" t="s">
        <v>49</v>
      </c>
      <c r="B14" s="15">
        <v>137581154.31999999</v>
      </c>
      <c r="C14" s="15">
        <v>242473458.74000001</v>
      </c>
      <c r="D14" s="4">
        <v>4210</v>
      </c>
    </row>
    <row r="15" spans="1:4" ht="11.25" customHeight="1" x14ac:dyDescent="0.2">
      <c r="A15" s="8" t="s">
        <v>50</v>
      </c>
      <c r="B15" s="15">
        <v>4738857.67</v>
      </c>
      <c r="C15" s="15">
        <v>22004664.100000001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186774673.66999999</v>
      </c>
      <c r="C24" s="16">
        <f>SUM(C4+C13+C17)</f>
        <v>329631299.25999999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89895556.670000002</v>
      </c>
      <c r="C27" s="14">
        <f>SUM(C28:C30)</f>
        <v>209920498.53</v>
      </c>
      <c r="D27" s="2"/>
    </row>
    <row r="28" spans="1:5" ht="11.25" customHeight="1" x14ac:dyDescent="0.2">
      <c r="A28" s="8" t="s">
        <v>36</v>
      </c>
      <c r="B28" s="15">
        <v>54110168.479999997</v>
      </c>
      <c r="C28" s="15">
        <v>118297318.95</v>
      </c>
      <c r="D28" s="4">
        <v>5110</v>
      </c>
    </row>
    <row r="29" spans="1:5" ht="11.25" customHeight="1" x14ac:dyDescent="0.2">
      <c r="A29" s="8" t="s">
        <v>16</v>
      </c>
      <c r="B29" s="15">
        <v>9111047.8499999996</v>
      </c>
      <c r="C29" s="15">
        <v>23979049.68</v>
      </c>
      <c r="D29" s="4">
        <v>5120</v>
      </c>
    </row>
    <row r="30" spans="1:5" ht="11.25" customHeight="1" x14ac:dyDescent="0.2">
      <c r="A30" s="8" t="s">
        <v>17</v>
      </c>
      <c r="B30" s="15">
        <v>26674340.34</v>
      </c>
      <c r="C30" s="15">
        <v>67644129.900000006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17874159.770000003</v>
      </c>
      <c r="C32" s="14">
        <f>SUM(C33:C41)</f>
        <v>41386361.049999997</v>
      </c>
      <c r="D32" s="2"/>
    </row>
    <row r="33" spans="1:4" ht="11.25" customHeight="1" x14ac:dyDescent="0.2">
      <c r="A33" s="8" t="s">
        <v>18</v>
      </c>
      <c r="B33" s="15">
        <v>9972102.2200000007</v>
      </c>
      <c r="C33" s="15">
        <v>21437576.190000001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4700934.63</v>
      </c>
      <c r="C36" s="15">
        <v>13988555.060000001</v>
      </c>
      <c r="D36" s="4">
        <v>5240</v>
      </c>
    </row>
    <row r="37" spans="1:4" ht="11.25" customHeight="1" x14ac:dyDescent="0.2">
      <c r="A37" s="8" t="s">
        <v>22</v>
      </c>
      <c r="B37" s="15">
        <v>3201122.92</v>
      </c>
      <c r="C37" s="15">
        <v>5960229.7999999998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235529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235529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5371747.2199999997</v>
      </c>
      <c r="C55" s="14">
        <f>SUM(C56:C59)</f>
        <v>5656310.21</v>
      </c>
      <c r="D55" s="2"/>
    </row>
    <row r="56" spans="1:5" ht="11.25" customHeight="1" x14ac:dyDescent="0.2">
      <c r="A56" s="8" t="s">
        <v>31</v>
      </c>
      <c r="B56" s="15">
        <v>5371747.2199999997</v>
      </c>
      <c r="C56" s="15">
        <v>5656310.21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30516330.640000001</v>
      </c>
      <c r="C61" s="14">
        <f>SUM(C62)</f>
        <v>33174411.699999999</v>
      </c>
      <c r="D61" s="2"/>
    </row>
    <row r="62" spans="1:5" ht="11.25" customHeight="1" x14ac:dyDescent="0.2">
      <c r="A62" s="8" t="s">
        <v>37</v>
      </c>
      <c r="B62" s="15">
        <v>30516330.640000001</v>
      </c>
      <c r="C62" s="15">
        <v>33174411.699999999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143657794.30000001</v>
      </c>
      <c r="C64" s="16">
        <f>C61+C55+C48+C43+C32+C27</f>
        <v>290373110.49000001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43116879.369999975</v>
      </c>
      <c r="C66" s="14">
        <f>C24-C64</f>
        <v>39258188.769999981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31496062992125984" right="0.70866141732283472" top="0.35433070866141736" bottom="0.74803149606299213" header="0.31496062992125984" footer="0.31496062992125984"/>
  <pageSetup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2026-07-24T15:16:22Z</cp:lastPrinted>
  <dcterms:created xsi:type="dcterms:W3CDTF">2012-12-11T20:29:16Z</dcterms:created>
  <dcterms:modified xsi:type="dcterms:W3CDTF">2026-07-24T15:33:27Z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