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23250" windowHeight="12570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3" l="1"/>
  <c r="E60" i="3"/>
  <c r="E63" i="3"/>
  <c r="B45" i="3"/>
  <c r="B41" i="3"/>
  <c r="C54" i="3" l="1"/>
  <c r="B54" i="3"/>
  <c r="C55" i="3"/>
  <c r="B55" i="3"/>
  <c r="C49" i="3" l="1"/>
  <c r="C48" i="3" s="1"/>
  <c r="B49" i="3"/>
  <c r="B48" i="3" s="1"/>
  <c r="C59" i="3" l="1"/>
  <c r="B59" i="3"/>
  <c r="C41" i="3" l="1"/>
  <c r="C36" i="3"/>
  <c r="B36" i="3"/>
  <c r="C16" i="3"/>
  <c r="B16" i="3"/>
  <c r="C4" i="3"/>
  <c r="B4" i="3"/>
  <c r="C45" i="3" l="1"/>
  <c r="C33" i="3"/>
  <c r="C61" i="3"/>
  <c r="B33" i="3"/>
  <c r="B61" i="3" l="1"/>
  <c r="F63" i="3" s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<sst xmlns="http://schemas.openxmlformats.org/spreadsheetml/2006/main" count="89" uniqueCount="56">
  <si>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</si>
  <si>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</si>
  <si>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</si>
  <si>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</si>
  <si>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</si>
  <si>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</si>
  <si>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</si>
  <si>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</si>
  <si>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</si>
  <si>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</si>
  <si>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</si>
  <si>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</si>
  <si>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</si>
  <si>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</si>
  <si>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</si>
  <si>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</si>
  <si>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</si>
  <si>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</si>
  <si>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</si>
  <si>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</si>
  <si>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</si>
  <si>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</si>
  <si>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</si>
  <si>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</si>
  <si>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</si>
  <si>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</si>
  <si>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</si>
  <si>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</si>
  <si>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</si>
  <si>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</si>
  <si>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</si>
  <si>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</si>
  <si>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</si>
  <si>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</si>
  <si>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</si>
  <si>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</si>
  <si>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</si>
  <si>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</si>
  <si>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</si>
  <si>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</si>
  <si>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</si>
  <si>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</si>
  <si>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</si>
  <si>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</si>
  <si>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</si>
  <si>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</si>
  <si>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</si>
  <si>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</si>
  <si>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</si>
  <si>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</si>
  <si>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</si>
  <si>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</si>
  <si>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</si>
  <si>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</si>
  <si>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</si>
  <si>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Municipio de Uriangato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</si>
</sst>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0" xfId="8" applyNumberFormat="1" applyFont="1" applyProtection="1">
      <protection locked="0"/>
    </xf>
    <xf numFmtId="43" fontId="3" fillId="0" borderId="0" xfId="16" applyFont="1" applyProtection="1">
      <protection locked="0"/>
    </xf>
    <xf numFmtId="3" fontId="3" fillId="3" borderId="4" xfId="8" applyNumberFormat="1" applyFont="1" applyFill="1" applyBorder="1" applyAlignment="1" applyProtection="1">
      <alignment vertical="top" wrapText="1"/>
      <protection locked="0"/>
    </xf>
    <xf numFmtId="3" fontId="2" fillId="3" borderId="4" xfId="8" applyNumberFormat="1" applyFont="1" applyFill="1" applyBorder="1" applyAlignment="1" applyProtection="1">
      <alignment vertical="top"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activeCell="A12" sqref="A1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5" width="15" style="1" bestFit="1" customWidth="1"/>
    <col min="6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186735936.62999997</v>
      </c>
      <c r="C4" s="13">
        <f>SUM(C5:C14)</f>
        <v>329543631.98000002</v>
      </c>
      <c r="D4" s="18" t="s">
        <v>38</v>
      </c>
    </row>
    <row r="5" spans="1:22" ht="11.25" customHeight="1" x14ac:dyDescent="0.2">
      <c r="A5" s="7" t="s">
        <v>3</v>
      </c>
      <c r="B5" s="14">
        <v>27880847.41</v>
      </c>
      <c r="C5" s="14">
        <v>29825349.260000002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471988.51</v>
      </c>
      <c r="C7" s="14">
        <v>1554909.72</v>
      </c>
      <c r="D7" s="19">
        <v>300000</v>
      </c>
    </row>
    <row r="8" spans="1:22" ht="11.25" customHeight="1" x14ac:dyDescent="0.2">
      <c r="A8" s="7" t="s">
        <v>5</v>
      </c>
      <c r="B8" s="14">
        <v>12894186.130000001</v>
      </c>
      <c r="C8" s="14">
        <v>25748524.309999999</v>
      </c>
      <c r="D8" s="19">
        <v>400000</v>
      </c>
    </row>
    <row r="9" spans="1:22" ht="11.25" customHeight="1" x14ac:dyDescent="0.2">
      <c r="A9" s="7" t="s">
        <v>35</v>
      </c>
      <c r="B9" s="14">
        <v>1632413.01</v>
      </c>
      <c r="C9" s="14">
        <v>4137126.26</v>
      </c>
      <c r="D9" s="19">
        <v>500000</v>
      </c>
    </row>
    <row r="10" spans="1:22" ht="11.25" customHeight="1" x14ac:dyDescent="0.2">
      <c r="A10" s="7" t="s">
        <v>36</v>
      </c>
      <c r="B10" s="14">
        <v>1536489.58</v>
      </c>
      <c r="C10" s="14">
        <v>3871214.95</v>
      </c>
      <c r="D10" s="19">
        <v>600000</v>
      </c>
    </row>
    <row r="11" spans="1:22" ht="11.25" customHeight="1" x14ac:dyDescent="0.2">
      <c r="A11" s="7" t="s">
        <v>37</v>
      </c>
      <c r="B11" s="14">
        <v>0</v>
      </c>
      <c r="C11" s="14">
        <v>0</v>
      </c>
      <c r="D11" s="19">
        <v>700000</v>
      </c>
    </row>
    <row r="12" spans="1:22" ht="22.5" x14ac:dyDescent="0.2">
      <c r="A12" s="7" t="s">
        <v>40</v>
      </c>
      <c r="B12" s="14">
        <v>137581154.31999999</v>
      </c>
      <c r="C12" s="14">
        <v>242473458.74000001</v>
      </c>
      <c r="D12" s="19">
        <v>800000</v>
      </c>
    </row>
    <row r="13" spans="1:22" ht="11.25" customHeight="1" x14ac:dyDescent="0.2">
      <c r="A13" s="7" t="s">
        <v>41</v>
      </c>
      <c r="B13" s="14">
        <v>4738857.67</v>
      </c>
      <c r="C13" s="14">
        <v>21933048.739999998</v>
      </c>
      <c r="D13" s="19">
        <v>900000</v>
      </c>
    </row>
    <row r="14" spans="1:22" ht="11.25" customHeight="1" x14ac:dyDescent="0.2">
      <c r="A14" s="7" t="s">
        <v>6</v>
      </c>
      <c r="B14" s="14">
        <v>0</v>
      </c>
      <c r="C14" s="14">
        <v>0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105300763.72999999</v>
      </c>
      <c r="C16" s="13">
        <f>SUM(C17:C32)</f>
        <v>237837692.22</v>
      </c>
      <c r="D16" s="18" t="s">
        <v>38</v>
      </c>
    </row>
    <row r="17" spans="1:4" ht="11.25" customHeight="1" x14ac:dyDescent="0.2">
      <c r="A17" s="7" t="s">
        <v>8</v>
      </c>
      <c r="B17" s="14">
        <v>54110168.479999997</v>
      </c>
      <c r="C17" s="14">
        <v>118246890.72</v>
      </c>
      <c r="D17" s="19">
        <v>1000</v>
      </c>
    </row>
    <row r="18" spans="1:4" ht="11.25" customHeight="1" x14ac:dyDescent="0.2">
      <c r="A18" s="7" t="s">
        <v>9</v>
      </c>
      <c r="B18" s="14">
        <v>7953787.2400000002</v>
      </c>
      <c r="C18" s="14">
        <v>23917911.030000001</v>
      </c>
      <c r="D18" s="19">
        <v>2000</v>
      </c>
    </row>
    <row r="19" spans="1:4" ht="11.25" customHeight="1" x14ac:dyDescent="0.2">
      <c r="A19" s="7" t="s">
        <v>10</v>
      </c>
      <c r="B19" s="14">
        <v>26167687.109999999</v>
      </c>
      <c r="C19" s="14">
        <v>54092804.509999998</v>
      </c>
      <c r="D19" s="19">
        <v>3000</v>
      </c>
    </row>
    <row r="20" spans="1:4" ht="11.25" customHeight="1" x14ac:dyDescent="0.2">
      <c r="A20" s="7" t="s">
        <v>11</v>
      </c>
      <c r="B20" s="14">
        <v>9229063.3499999996</v>
      </c>
      <c r="C20" s="14">
        <v>21437576.190000001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4638934.63</v>
      </c>
      <c r="C23" s="14">
        <v>13946750.970000001</v>
      </c>
      <c r="D23" s="19">
        <v>4400</v>
      </c>
    </row>
    <row r="24" spans="1:4" ht="11.25" customHeight="1" x14ac:dyDescent="0.2">
      <c r="A24" s="7" t="s">
        <v>13</v>
      </c>
      <c r="B24" s="14">
        <v>3201122.92</v>
      </c>
      <c r="C24" s="14">
        <v>5960229.7999999998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235529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81435172.899999976</v>
      </c>
      <c r="C33" s="13">
        <f>C4-C16</f>
        <v>91705939.76000002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31567912.810000002</v>
      </c>
      <c r="C41" s="13">
        <f>SUM(C42:C44)</f>
        <v>53726749.210000001</v>
      </c>
      <c r="D41" s="18" t="s">
        <v>38</v>
      </c>
    </row>
    <row r="42" spans="1:4" ht="11.25" customHeight="1" x14ac:dyDescent="0.2">
      <c r="A42" s="7" t="s">
        <v>21</v>
      </c>
      <c r="B42" s="14">
        <v>30516330.640000001</v>
      </c>
      <c r="C42" s="14">
        <v>43834441.810000002</v>
      </c>
      <c r="D42" s="18">
        <v>6000</v>
      </c>
    </row>
    <row r="43" spans="1:4" ht="11.25" customHeight="1" x14ac:dyDescent="0.2">
      <c r="A43" s="7" t="s">
        <v>22</v>
      </c>
      <c r="B43" s="14">
        <v>1051582.17</v>
      </c>
      <c r="C43" s="14">
        <v>9890358.4000000004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29">
        <v>1949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-31567912.810000002</v>
      </c>
      <c r="C45" s="13">
        <f>C36-C41</f>
        <v>-53726749.210000001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6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6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6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6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6" ht="11.25" customHeight="1" x14ac:dyDescent="0.2">
      <c r="A53" s="8"/>
      <c r="B53" s="15"/>
      <c r="C53" s="15"/>
      <c r="D53" s="18" t="s">
        <v>38</v>
      </c>
    </row>
    <row r="54" spans="1:6" ht="11.25" customHeight="1" x14ac:dyDescent="0.2">
      <c r="A54" s="6" t="s">
        <v>7</v>
      </c>
      <c r="B54" s="13">
        <f>SUM(B55+B58)</f>
        <v>2916466.62</v>
      </c>
      <c r="C54" s="13">
        <f>SUM(C55+C58)</f>
        <v>16855525.690000001</v>
      </c>
      <c r="D54" s="18" t="s">
        <v>38</v>
      </c>
    </row>
    <row r="55" spans="1:6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6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6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6" ht="11.25" customHeight="1" x14ac:dyDescent="0.2">
      <c r="A58" s="7" t="s">
        <v>30</v>
      </c>
      <c r="B58" s="14">
        <v>2916466.62</v>
      </c>
      <c r="C58" s="14">
        <v>16855525.690000001</v>
      </c>
      <c r="D58" s="18" t="s">
        <v>38</v>
      </c>
    </row>
    <row r="59" spans="1:6" ht="11.25" customHeight="1" x14ac:dyDescent="0.2">
      <c r="A59" s="4" t="s">
        <v>46</v>
      </c>
      <c r="B59" s="13">
        <f>B48-B54</f>
        <v>-2916466.62</v>
      </c>
      <c r="C59" s="13">
        <f>C48-C54</f>
        <v>-16855525.690000001</v>
      </c>
      <c r="D59" s="18" t="s">
        <v>38</v>
      </c>
    </row>
    <row r="60" spans="1:6" ht="11.25" customHeight="1" x14ac:dyDescent="0.2">
      <c r="A60" s="9"/>
      <c r="B60" s="15"/>
      <c r="C60" s="15"/>
      <c r="D60" s="18" t="s">
        <v>38</v>
      </c>
      <c r="E60" s="27">
        <f>C61+C63</f>
        <v>63441763.940000013</v>
      </c>
      <c r="F60" s="27">
        <f>C65-E60</f>
        <v>1948.9999999850988</v>
      </c>
    </row>
    <row r="61" spans="1:6" ht="11.25" customHeight="1" x14ac:dyDescent="0.2">
      <c r="A61" s="4" t="s">
        <v>31</v>
      </c>
      <c r="B61" s="30">
        <f>B59+B45+B33</f>
        <v>46950793.469999976</v>
      </c>
      <c r="C61" s="30">
        <f>C59+C45+C33</f>
        <v>21123664.860000014</v>
      </c>
      <c r="D61" s="18" t="s">
        <v>38</v>
      </c>
    </row>
    <row r="62" spans="1:6" ht="11.25" customHeight="1" x14ac:dyDescent="0.2">
      <c r="A62" s="9"/>
      <c r="B62" s="15"/>
      <c r="C62" s="15"/>
      <c r="D62" s="18" t="s">
        <v>38</v>
      </c>
    </row>
    <row r="63" spans="1:6" ht="11.25" customHeight="1" x14ac:dyDescent="0.2">
      <c r="A63" s="4" t="s">
        <v>32</v>
      </c>
      <c r="B63" s="30">
        <v>63443712.939999998</v>
      </c>
      <c r="C63" s="30">
        <v>42318099.079999998</v>
      </c>
      <c r="D63" s="18" t="s">
        <v>38</v>
      </c>
      <c r="E63" s="27">
        <f>B61+B63</f>
        <v>110394506.40999997</v>
      </c>
      <c r="F63" s="27">
        <f>B65-E63</f>
        <v>1949.0000000298023</v>
      </c>
    </row>
    <row r="64" spans="1:6" ht="11.25" customHeight="1" x14ac:dyDescent="0.2">
      <c r="A64" s="9"/>
      <c r="B64" s="15"/>
      <c r="C64" s="15"/>
      <c r="D64" s="18" t="s">
        <v>38</v>
      </c>
    </row>
    <row r="65" spans="1:5" ht="11.25" customHeight="1" x14ac:dyDescent="0.2">
      <c r="A65" s="4" t="s">
        <v>33</v>
      </c>
      <c r="B65" s="13">
        <v>110396455.41</v>
      </c>
      <c r="C65" s="13">
        <v>63443712.939999998</v>
      </c>
      <c r="D65" s="18" t="s">
        <v>38</v>
      </c>
      <c r="E65" s="28"/>
    </row>
    <row r="66" spans="1:5" ht="11.25" customHeight="1" x14ac:dyDescent="0.2">
      <c r="A66" s="10"/>
      <c r="B66" s="11"/>
      <c r="C66" s="12"/>
    </row>
    <row r="68" spans="1:5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infopath/2007/PartnerControls"/>
    <ds:schemaRef ds:uri="http://purl.org/dc/elements/1.1/"/>
    <ds:schemaRef ds:uri="212f5b6f-540c-444d-8783-9749c880513e"/>
    <ds:schemaRef ds:uri="http://schemas.microsoft.com/office/2006/documentManagement/types"/>
    <ds:schemaRef ds:uri="http://purl.org/dc/terms/"/>
    <ds:schemaRef ds:uri="45be96a9-161b-45e5-8955-82d7971c9a35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revision/>
  <cp:lastPrinted>2019-05-15T20:50:09Z</cp:lastPrinted>
  <dcterms:created xsi:type="dcterms:W3CDTF">2012-12-11T20:31:36Z</dcterms:created>
  <dcterms:modified xsi:type="dcterms:W3CDTF">2026-07-28T20:04:09Z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