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<sst xmlns="http://schemas.openxmlformats.org/spreadsheetml/2006/main" count="27" uniqueCount="27">
  <si>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</si>
  <si>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</si>
  <si>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</si>
  <si>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</si>
  <si>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</si>
  <si>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</si>
  <si>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</si>
  <si>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</si>
  <si>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</si>
  <si>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</si>
  <si>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</si>
  <si>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</si>
  <si>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</si>
  <si>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</si>
  <si>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</si>
  <si>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</si>
  <si>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</si>
  <si>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</si>
  <si>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</si>
  <si>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</si>
  <si>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</si>
  <si>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</si>
  <si>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</si>
  <si>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</si>
  <si>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</si>
  <si>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</si>
  <si>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Uriangato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</si>
</sst>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13" sqref="A13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232619462.32000002</v>
      </c>
      <c r="C3" s="8">
        <f t="shared" ref="C3:F3" si="0">C4+C12</f>
        <v>841589041.66999996</v>
      </c>
      <c r="D3" s="8">
        <f t="shared" si="0"/>
        <v>823047401.92999995</v>
      </c>
      <c r="E3" s="8">
        <f t="shared" si="0"/>
        <v>251161102.06000003</v>
      </c>
      <c r="F3" s="8">
        <f t="shared" si="0"/>
        <v>18541639.740000032</v>
      </c>
    </row>
    <row r="4" spans="1:6" x14ac:dyDescent="0.2">
      <c r="A4" s="5" t="s">
        <v>4</v>
      </c>
      <c r="B4" s="8">
        <f>SUM(B5:B11)</f>
        <v>77492892.25</v>
      </c>
      <c r="C4" s="8">
        <f>SUM(C5:C11)</f>
        <v>715157323.88999999</v>
      </c>
      <c r="D4" s="8">
        <f>SUM(D5:D11)</f>
        <v>680896014.65999997</v>
      </c>
      <c r="E4" s="8">
        <f>SUM(E5:E11)</f>
        <v>111754201.48000002</v>
      </c>
      <c r="F4" s="8">
        <f>SUM(F5:F11)</f>
        <v>34261309.230000027</v>
      </c>
    </row>
    <row r="5" spans="1:6" x14ac:dyDescent="0.2">
      <c r="A5" s="6" t="s">
        <v>5</v>
      </c>
      <c r="B5" s="9">
        <v>63443712.939999998</v>
      </c>
      <c r="C5" s="9">
        <v>519481088.66000003</v>
      </c>
      <c r="D5" s="9">
        <v>472528346.19</v>
      </c>
      <c r="E5" s="9">
        <f>B5+C5-D5</f>
        <v>110396455.41000003</v>
      </c>
      <c r="F5" s="9">
        <f t="shared" ref="F5:F11" si="1">E5-B5</f>
        <v>46952742.470000029</v>
      </c>
    </row>
    <row r="6" spans="1:6" x14ac:dyDescent="0.2">
      <c r="A6" s="6" t="s">
        <v>6</v>
      </c>
      <c r="B6" s="9">
        <v>1131365.69</v>
      </c>
      <c r="C6" s="9">
        <v>195145738.47999999</v>
      </c>
      <c r="D6" s="9">
        <v>195129358.09999999</v>
      </c>
      <c r="E6" s="9">
        <f t="shared" ref="E6:E11" si="2">B6+C6-D6</f>
        <v>1147746.0699999928</v>
      </c>
      <c r="F6" s="9">
        <f t="shared" si="1"/>
        <v>16380.379999992903</v>
      </c>
    </row>
    <row r="7" spans="1:6" x14ac:dyDescent="0.2">
      <c r="A7" s="6" t="s">
        <v>7</v>
      </c>
      <c r="B7" s="9">
        <v>12917813.619999999</v>
      </c>
      <c r="C7" s="9">
        <v>530496.75</v>
      </c>
      <c r="D7" s="9">
        <v>13238310.369999999</v>
      </c>
      <c r="E7" s="9">
        <f t="shared" si="2"/>
        <v>210000</v>
      </c>
      <c r="F7" s="9">
        <f t="shared" si="1"/>
        <v>-12707813.619999999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155126570.07000002</v>
      </c>
      <c r="C12" s="8">
        <f>SUM(C13:C21)</f>
        <v>126431717.78</v>
      </c>
      <c r="D12" s="8">
        <f>SUM(D13:D21)</f>
        <v>142151387.27000001</v>
      </c>
      <c r="E12" s="8">
        <f>SUM(E13:E21)</f>
        <v>139406900.58000001</v>
      </c>
      <c r="F12" s="8">
        <f>SUM(F13:F21)</f>
        <v>-15719669.489999995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155125505.40000001</v>
      </c>
      <c r="C15" s="10">
        <v>122916321.26000001</v>
      </c>
      <c r="D15" s="10">
        <v>135858538.90000001</v>
      </c>
      <c r="E15" s="10">
        <f t="shared" si="4"/>
        <v>142183287.76000002</v>
      </c>
      <c r="F15" s="10">
        <f t="shared" si="3"/>
        <v>-12942217.639999986</v>
      </c>
    </row>
    <row r="16" spans="1:6" x14ac:dyDescent="0.2">
      <c r="A16" s="6" t="s">
        <v>14</v>
      </c>
      <c r="B16" s="9">
        <v>69862591.939999998</v>
      </c>
      <c r="C16" s="9">
        <v>2151990.7400000002</v>
      </c>
      <c r="D16" s="9">
        <v>2541564.87</v>
      </c>
      <c r="E16" s="9">
        <f t="shared" si="4"/>
        <v>69473017.809999987</v>
      </c>
      <c r="F16" s="9">
        <f t="shared" si="3"/>
        <v>-389574.13000001013</v>
      </c>
    </row>
    <row r="17" spans="1:6" x14ac:dyDescent="0.2">
      <c r="A17" s="6" t="s">
        <v>15</v>
      </c>
      <c r="B17" s="9">
        <v>5642138.46</v>
      </c>
      <c r="C17" s="9">
        <v>0</v>
      </c>
      <c r="D17" s="9">
        <v>6720</v>
      </c>
      <c r="E17" s="9">
        <f t="shared" si="4"/>
        <v>5635418.46</v>
      </c>
      <c r="F17" s="9">
        <f t="shared" si="3"/>
        <v>-6720</v>
      </c>
    </row>
    <row r="18" spans="1:6" x14ac:dyDescent="0.2">
      <c r="A18" s="6" t="s">
        <v>16</v>
      </c>
      <c r="B18" s="9">
        <v>-76249267.260000005</v>
      </c>
      <c r="C18" s="9">
        <v>1363405.78</v>
      </c>
      <c r="D18" s="9">
        <v>3744563.5</v>
      </c>
      <c r="E18" s="9">
        <f t="shared" si="4"/>
        <v>-78630424.980000004</v>
      </c>
      <c r="F18" s="9">
        <f t="shared" si="3"/>
        <v>-2381157.7199999988</v>
      </c>
    </row>
    <row r="19" spans="1:6" x14ac:dyDescent="0.2">
      <c r="A19" s="6" t="s">
        <v>17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2018-03-08T18:40:55Z</cp:lastPrinted>
  <dcterms:created xsi:type="dcterms:W3CDTF">2014-02-09T04:04:15Z</dcterms:created>
  <dcterms:modified xsi:type="dcterms:W3CDTF">2026-07-28T20:33:55Z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