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SEGUNDO TRIMESTRE 2024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4" l="1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30" i="4" l="1"/>
  <c r="Q30" i="4"/>
  <c r="I30" i="4" l="1"/>
  <c r="H30" i="4"/>
  <c r="G30" i="4"/>
  <c r="N4" i="4" l="1"/>
  <c r="Q4" i="4"/>
  <c r="P4" i="4"/>
</calcChain>
</file>

<file path=xl/sharedStrings.xml><?xml version="1.0" encoding="utf-8"?>
<sst xmlns="http://schemas.openxmlformats.org/spreadsheetml/2006/main" count="205" uniqueCount="61">
  <si>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</si>
  <si>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</si>
  <si>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</si>
  <si>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</si>
  <si>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</si>
  <si>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</si>
  <si>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</si>
  <si>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</si>
  <si>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</si>
  <si>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</si>
  <si>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</si>
  <si>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</si>
  <si>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</si>
  <si>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</si>
  <si>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</si>
  <si>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</si>
  <si>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</si>
  <si>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</si>
  <si>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</si>
  <si>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</si>
  <si>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</si>
  <si>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</t>
  </si>
  <si>
    <t/>
  </si>
  <si>
    <t>EFICIENTE GESTION</t>
  </si>
  <si>
    <t>5110</t>
  </si>
  <si>
    <t>BIENES MUEBLES</t>
  </si>
  <si>
    <t>DIRECCION GENERAL</t>
  </si>
  <si>
    <t>31120M41A010000</t>
  </si>
  <si>
    <t>E0003</t>
  </si>
  <si>
    <t>MEJORA DE PROC COM</t>
  </si>
  <si>
    <t>DIRECCION COMERCIAL</t>
  </si>
  <si>
    <t>31120M41A040000</t>
  </si>
  <si>
    <t>E0004</t>
  </si>
  <si>
    <t>"EFICIENTAR SERVICIO, SUMINISTRO Y CALIDAD DE AGUA</t>
  </si>
  <si>
    <t>DIRECCION TECNICA</t>
  </si>
  <si>
    <t>31120M41A030000</t>
  </si>
  <si>
    <t>M0001</t>
  </si>
  <si>
    <t>EFICIENT PROC ADMVOS</t>
  </si>
  <si>
    <t>DIRECCION ADMINISTRATIVA</t>
  </si>
  <si>
    <t>31120M41A020000</t>
  </si>
  <si>
    <t>M0002</t>
  </si>
  <si>
    <t>MAN EFIC REC FINANC</t>
  </si>
  <si>
    <t>DIRECCION CONTABLE</t>
  </si>
  <si>
    <t>31120M41A050000</t>
  </si>
  <si>
    <t>5150</t>
  </si>
  <si>
    <t>5190</t>
  </si>
  <si>
    <t>5210</t>
  </si>
  <si>
    <t>5290</t>
  </si>
  <si>
    <t>5490</t>
  </si>
  <si>
    <t>5620</t>
  </si>
  <si>
    <t>5630</t>
  </si>
  <si>
    <t>5640</t>
  </si>
  <si>
    <t>5660</t>
  </si>
  <si>
    <t>5690</t>
  </si>
  <si>
    <t>K000101</t>
  </si>
  <si>
    <t>OBRAS DE INF HID</t>
  </si>
  <si>
    <t>6130</t>
  </si>
  <si>
    <t>OBRA</t>
  </si>
  <si>
    <t>6310</t>
  </si>
  <si>
    <t>Sistema Municipal de Agua Potable y Alcantarillado de Uriangato, Gto.
Programas y Proyectos de Inversión
Del 1 de Enero al 30 de Junio de 2024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</si>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</sst>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7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7" fillId="0" borderId="0" xfId="2" applyFont="1" applyProtection="1"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3" fillId="2" borderId="1" xfId="18" applyFont="1" applyFill="1" applyBorder="1" applyAlignment="1" applyProtection="1">
      <alignment horizontal="center" vertical="top"/>
      <protection locked="0"/>
    </xf>
  </cellXfs>
  <cellStyles count="37">
    <cellStyle name="Euro" xfId="3"/>
    <cellStyle name="Millares 2" xfId="4"/>
    <cellStyle name="Millares 2 2" xfId="5"/>
    <cellStyle name="Millares 2 2 2" xfId="24"/>
    <cellStyle name="Millares 2 2 3" xfId="33"/>
    <cellStyle name="Millares 2 3" xfId="6"/>
    <cellStyle name="Millares 2 3 2" xfId="25"/>
    <cellStyle name="Millares 2 3 3" xfId="34"/>
    <cellStyle name="Millares 2 4" xfId="23"/>
    <cellStyle name="Millares 2 5" xfId="32"/>
    <cellStyle name="Millares 3" xfId="7"/>
    <cellStyle name="Millares 3 2" xfId="26"/>
    <cellStyle name="Millares 3 3" xfId="35"/>
    <cellStyle name="Millares 4" xfId="28"/>
    <cellStyle name="Moneda 2" xfId="8"/>
    <cellStyle name="Moneda 2 2" xfId="27"/>
    <cellStyle name="Moneda 2 3" xfId="36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topLeftCell="A2" workbookViewId="0">
      <selection sqref="A1:Q30"/>
    </sheetView>
  </sheetViews>
  <sheetFormatPr baseColWidth="10" defaultRowHeight="15" x14ac:dyDescent="0.25"/>
  <cols>
    <col min="1" max="1" width="11.140625" customWidth="1"/>
    <col min="2" max="2" width="27.85546875" customWidth="1"/>
    <col min="3" max="3" width="6.42578125" bestFit="1" customWidth="1"/>
    <col min="4" max="4" width="13.7109375" bestFit="1" customWidth="1"/>
    <col min="5" max="5" width="14.7109375" bestFit="1" customWidth="1"/>
    <col min="6" max="6" width="23" customWidth="1"/>
    <col min="7" max="9" width="11.7109375" bestFit="1" customWidth="1"/>
    <col min="10" max="10" width="10.7109375" bestFit="1" customWidth="1"/>
    <col min="11" max="11" width="9.5703125" bestFit="1" customWidth="1"/>
    <col min="12" max="12" width="9" bestFit="1" customWidth="1"/>
    <col min="13" max="13" width="10.140625" customWidth="1"/>
    <col min="14" max="14" width="10.85546875" customWidth="1"/>
  </cols>
  <sheetData>
    <row r="1" spans="1:17" ht="47.1" customHeight="1" x14ac:dyDescent="0.25">
      <c r="A1" s="16" t="s">
        <v>59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x14ac:dyDescent="0.25">
      <c r="A2" s="24"/>
      <c r="B2" s="2"/>
      <c r="C2" s="2"/>
      <c r="D2" s="2"/>
      <c r="E2" s="2"/>
      <c r="F2" s="2"/>
      <c r="G2" s="17" t="s">
        <v>0</v>
      </c>
      <c r="H2" s="18"/>
      <c r="I2" s="19"/>
      <c r="J2" s="17" t="s">
        <v>1</v>
      </c>
      <c r="K2" s="18"/>
      <c r="L2" s="18"/>
      <c r="M2" s="19"/>
      <c r="N2" s="20" t="s">
        <v>2</v>
      </c>
      <c r="O2" s="21"/>
      <c r="P2" s="22" t="s">
        <v>3</v>
      </c>
      <c r="Q2" s="23"/>
    </row>
    <row r="3" spans="1:17" ht="33.7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23</v>
      </c>
      <c r="C4" s="12" t="s">
        <v>24</v>
      </c>
      <c r="D4" s="12" t="s">
        <v>25</v>
      </c>
      <c r="E4" s="12" t="s">
        <v>27</v>
      </c>
      <c r="F4" s="12" t="s">
        <v>26</v>
      </c>
      <c r="G4" s="10">
        <v>15000</v>
      </c>
      <c r="H4" s="10">
        <v>15000</v>
      </c>
      <c r="I4" s="10">
        <v>0</v>
      </c>
      <c r="J4" s="5"/>
      <c r="K4" s="5"/>
      <c r="L4" s="5"/>
      <c r="M4" s="8" t="s">
        <v>17</v>
      </c>
      <c r="N4" s="7">
        <f t="shared" ref="N4:N29" si="0">IF(G4&gt;0,I4/G4,0)</f>
        <v>0</v>
      </c>
      <c r="O4" s="7">
        <f t="shared" ref="O4:O29" si="1">IF(H4&gt;0,I4/H4,0)</f>
        <v>0</v>
      </c>
      <c r="P4" s="6">
        <f t="shared" ref="P4:P29" si="2">IF(J4=0,0,L4/J4)</f>
        <v>0</v>
      </c>
      <c r="Q4" s="6">
        <f t="shared" ref="Q4:Q29" si="3">IF(L4=0,0,L4/K4)</f>
        <v>0</v>
      </c>
    </row>
    <row r="5" spans="1:17" x14ac:dyDescent="0.25">
      <c r="A5" s="12" t="s">
        <v>28</v>
      </c>
      <c r="B5" s="12" t="s">
        <v>29</v>
      </c>
      <c r="C5" s="12" t="s">
        <v>24</v>
      </c>
      <c r="D5" s="12" t="s">
        <v>25</v>
      </c>
      <c r="E5" s="12" t="s">
        <v>31</v>
      </c>
      <c r="F5" s="12" t="s">
        <v>30</v>
      </c>
      <c r="G5" s="10">
        <v>18000</v>
      </c>
      <c r="H5" s="10">
        <v>18000</v>
      </c>
      <c r="I5" s="10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ht="22.5" x14ac:dyDescent="0.25">
      <c r="A6" s="12" t="s">
        <v>32</v>
      </c>
      <c r="B6" s="12" t="s">
        <v>33</v>
      </c>
      <c r="C6" s="12" t="s">
        <v>24</v>
      </c>
      <c r="D6" s="12" t="s">
        <v>25</v>
      </c>
      <c r="E6" s="12" t="s">
        <v>35</v>
      </c>
      <c r="F6" s="12" t="s">
        <v>34</v>
      </c>
      <c r="G6" s="10">
        <v>17000</v>
      </c>
      <c r="H6" s="10">
        <v>17000</v>
      </c>
      <c r="I6" s="10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2" t="s">
        <v>36</v>
      </c>
      <c r="B7" s="12" t="s">
        <v>37</v>
      </c>
      <c r="C7" s="12" t="s">
        <v>24</v>
      </c>
      <c r="D7" s="12" t="s">
        <v>25</v>
      </c>
      <c r="E7" s="12" t="s">
        <v>39</v>
      </c>
      <c r="F7" s="12" t="s">
        <v>38</v>
      </c>
      <c r="G7" s="10">
        <v>20000</v>
      </c>
      <c r="H7" s="10">
        <v>20000</v>
      </c>
      <c r="I7" s="10">
        <v>2775.86</v>
      </c>
      <c r="J7" s="5"/>
      <c r="K7" s="5"/>
      <c r="L7" s="5"/>
      <c r="M7" s="8" t="s">
        <v>17</v>
      </c>
      <c r="N7" s="7">
        <f t="shared" si="0"/>
        <v>0.138793</v>
      </c>
      <c r="O7" s="7">
        <f t="shared" si="1"/>
        <v>0.138793</v>
      </c>
      <c r="P7" s="6">
        <f t="shared" si="2"/>
        <v>0</v>
      </c>
      <c r="Q7" s="6">
        <f t="shared" si="3"/>
        <v>0</v>
      </c>
    </row>
    <row r="8" spans="1:17" x14ac:dyDescent="0.25">
      <c r="A8" s="12" t="s">
        <v>40</v>
      </c>
      <c r="B8" s="12" t="s">
        <v>41</v>
      </c>
      <c r="C8" s="12" t="s">
        <v>24</v>
      </c>
      <c r="D8" s="12" t="s">
        <v>25</v>
      </c>
      <c r="E8" s="12" t="s">
        <v>43</v>
      </c>
      <c r="F8" s="12" t="s">
        <v>42</v>
      </c>
      <c r="G8" s="10">
        <v>10000</v>
      </c>
      <c r="H8" s="10">
        <v>10000</v>
      </c>
      <c r="I8" s="10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x14ac:dyDescent="0.25">
      <c r="A9" s="12" t="s">
        <v>21</v>
      </c>
      <c r="B9" s="12" t="s">
        <v>23</v>
      </c>
      <c r="C9" s="12" t="s">
        <v>44</v>
      </c>
      <c r="D9" s="12" t="s">
        <v>25</v>
      </c>
      <c r="E9" s="12" t="s">
        <v>27</v>
      </c>
      <c r="F9" s="12" t="s">
        <v>26</v>
      </c>
      <c r="G9" s="10">
        <v>15000</v>
      </c>
      <c r="H9" s="10">
        <v>15000</v>
      </c>
      <c r="I9" s="10">
        <v>2325.86</v>
      </c>
      <c r="J9" s="5"/>
      <c r="K9" s="5"/>
      <c r="L9" s="5"/>
      <c r="M9" s="8" t="s">
        <v>17</v>
      </c>
      <c r="N9" s="7">
        <f t="shared" si="0"/>
        <v>0.15505733333333335</v>
      </c>
      <c r="O9" s="7">
        <f t="shared" si="1"/>
        <v>0.15505733333333335</v>
      </c>
      <c r="P9" s="6">
        <f t="shared" si="2"/>
        <v>0</v>
      </c>
      <c r="Q9" s="6">
        <f t="shared" si="3"/>
        <v>0</v>
      </c>
    </row>
    <row r="10" spans="1:17" x14ac:dyDescent="0.25">
      <c r="A10" s="12" t="s">
        <v>28</v>
      </c>
      <c r="B10" s="12" t="s">
        <v>29</v>
      </c>
      <c r="C10" s="12" t="s">
        <v>44</v>
      </c>
      <c r="D10" s="12" t="s">
        <v>25</v>
      </c>
      <c r="E10" s="12" t="s">
        <v>31</v>
      </c>
      <c r="F10" s="12" t="s">
        <v>30</v>
      </c>
      <c r="G10" s="10">
        <v>70000</v>
      </c>
      <c r="H10" s="10">
        <v>70000</v>
      </c>
      <c r="I10" s="10">
        <v>62273.79</v>
      </c>
      <c r="J10" s="5"/>
      <c r="K10" s="5"/>
      <c r="L10" s="5"/>
      <c r="M10" s="8" t="s">
        <v>17</v>
      </c>
      <c r="N10" s="7">
        <f t="shared" si="0"/>
        <v>0.88962557142857146</v>
      </c>
      <c r="O10" s="7">
        <f t="shared" si="1"/>
        <v>0.88962557142857146</v>
      </c>
      <c r="P10" s="6">
        <f t="shared" si="2"/>
        <v>0</v>
      </c>
      <c r="Q10" s="6">
        <f t="shared" si="3"/>
        <v>0</v>
      </c>
    </row>
    <row r="11" spans="1:17" ht="22.5" x14ac:dyDescent="0.25">
      <c r="A11" s="12" t="s">
        <v>32</v>
      </c>
      <c r="B11" s="12" t="s">
        <v>33</v>
      </c>
      <c r="C11" s="12" t="s">
        <v>44</v>
      </c>
      <c r="D11" s="12" t="s">
        <v>25</v>
      </c>
      <c r="E11" s="12" t="s">
        <v>35</v>
      </c>
      <c r="F11" s="12" t="s">
        <v>34</v>
      </c>
      <c r="G11" s="10">
        <v>600000</v>
      </c>
      <c r="H11" s="10">
        <v>600000</v>
      </c>
      <c r="I11" s="10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A12" s="12" t="s">
        <v>36</v>
      </c>
      <c r="B12" s="12" t="s">
        <v>37</v>
      </c>
      <c r="C12" s="12" t="s">
        <v>44</v>
      </c>
      <c r="D12" s="12" t="s">
        <v>25</v>
      </c>
      <c r="E12" s="12" t="s">
        <v>39</v>
      </c>
      <c r="F12" s="12" t="s">
        <v>38</v>
      </c>
      <c r="G12" s="10">
        <v>40000</v>
      </c>
      <c r="H12" s="10">
        <v>40000</v>
      </c>
      <c r="I12" s="10">
        <v>12429.31</v>
      </c>
      <c r="J12" s="5"/>
      <c r="K12" s="5"/>
      <c r="L12" s="5"/>
      <c r="M12" s="8" t="s">
        <v>17</v>
      </c>
      <c r="N12" s="7">
        <f t="shared" si="0"/>
        <v>0.31073275</v>
      </c>
      <c r="O12" s="7">
        <f t="shared" si="1"/>
        <v>0.31073275</v>
      </c>
      <c r="P12" s="6">
        <f t="shared" si="2"/>
        <v>0</v>
      </c>
      <c r="Q12" s="6">
        <f t="shared" si="3"/>
        <v>0</v>
      </c>
    </row>
    <row r="13" spans="1:17" x14ac:dyDescent="0.25">
      <c r="A13" s="12" t="s">
        <v>40</v>
      </c>
      <c r="B13" s="12" t="s">
        <v>41</v>
      </c>
      <c r="C13" s="12" t="s">
        <v>44</v>
      </c>
      <c r="D13" s="12" t="s">
        <v>25</v>
      </c>
      <c r="E13" s="12" t="s">
        <v>43</v>
      </c>
      <c r="F13" s="12" t="s">
        <v>42</v>
      </c>
      <c r="G13" s="10">
        <v>25000</v>
      </c>
      <c r="H13" s="10">
        <v>25000</v>
      </c>
      <c r="I13" s="10">
        <v>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7" x14ac:dyDescent="0.25">
      <c r="A14" s="12" t="s">
        <v>21</v>
      </c>
      <c r="B14" s="12" t="s">
        <v>23</v>
      </c>
      <c r="C14" s="12" t="s">
        <v>45</v>
      </c>
      <c r="D14" s="12" t="s">
        <v>25</v>
      </c>
      <c r="E14" s="12" t="s">
        <v>27</v>
      </c>
      <c r="F14" s="12" t="s">
        <v>26</v>
      </c>
      <c r="G14" s="10">
        <v>4000</v>
      </c>
      <c r="H14" s="10">
        <v>4000</v>
      </c>
      <c r="I14" s="10">
        <v>1644.4</v>
      </c>
      <c r="J14" s="5"/>
      <c r="K14" s="5"/>
      <c r="L14" s="5"/>
      <c r="M14" s="8" t="s">
        <v>17</v>
      </c>
      <c r="N14" s="7">
        <f t="shared" si="0"/>
        <v>0.41110000000000002</v>
      </c>
      <c r="O14" s="7">
        <f t="shared" si="1"/>
        <v>0.41110000000000002</v>
      </c>
      <c r="P14" s="6">
        <f t="shared" si="2"/>
        <v>0</v>
      </c>
      <c r="Q14" s="6">
        <f t="shared" si="3"/>
        <v>0</v>
      </c>
    </row>
    <row r="15" spans="1:17" x14ac:dyDescent="0.25">
      <c r="A15" s="12" t="s">
        <v>28</v>
      </c>
      <c r="B15" s="12" t="s">
        <v>29</v>
      </c>
      <c r="C15" s="12" t="s">
        <v>45</v>
      </c>
      <c r="D15" s="12" t="s">
        <v>25</v>
      </c>
      <c r="E15" s="12" t="s">
        <v>31</v>
      </c>
      <c r="F15" s="12" t="s">
        <v>30</v>
      </c>
      <c r="G15" s="10">
        <v>30000</v>
      </c>
      <c r="H15" s="10">
        <v>30000</v>
      </c>
      <c r="I15" s="10">
        <v>1644.4</v>
      </c>
      <c r="J15" s="5"/>
      <c r="K15" s="5"/>
      <c r="L15" s="5"/>
      <c r="M15" s="8" t="s">
        <v>17</v>
      </c>
      <c r="N15" s="7">
        <f t="shared" si="0"/>
        <v>5.4813333333333339E-2</v>
      </c>
      <c r="O15" s="7">
        <f t="shared" si="1"/>
        <v>5.4813333333333339E-2</v>
      </c>
      <c r="P15" s="6">
        <f t="shared" si="2"/>
        <v>0</v>
      </c>
      <c r="Q15" s="6">
        <f t="shared" si="3"/>
        <v>0</v>
      </c>
    </row>
    <row r="16" spans="1:17" ht="22.5" x14ac:dyDescent="0.25">
      <c r="A16" s="12" t="s">
        <v>32</v>
      </c>
      <c r="B16" s="12" t="s">
        <v>33</v>
      </c>
      <c r="C16" s="12" t="s">
        <v>45</v>
      </c>
      <c r="D16" s="12" t="s">
        <v>25</v>
      </c>
      <c r="E16" s="12" t="s">
        <v>35</v>
      </c>
      <c r="F16" s="12" t="s">
        <v>34</v>
      </c>
      <c r="G16" s="10">
        <v>10000</v>
      </c>
      <c r="H16" s="10">
        <v>10000</v>
      </c>
      <c r="I16" s="10">
        <v>0</v>
      </c>
      <c r="J16" s="5"/>
      <c r="K16" s="5"/>
      <c r="L16" s="5"/>
      <c r="M16" s="8" t="s">
        <v>17</v>
      </c>
      <c r="N16" s="7">
        <f t="shared" si="0"/>
        <v>0</v>
      </c>
      <c r="O16" s="7">
        <f t="shared" si="1"/>
        <v>0</v>
      </c>
      <c r="P16" s="6">
        <f t="shared" si="2"/>
        <v>0</v>
      </c>
      <c r="Q16" s="6">
        <f t="shared" si="3"/>
        <v>0</v>
      </c>
    </row>
    <row r="17" spans="1:18" x14ac:dyDescent="0.25">
      <c r="A17" s="12" t="s">
        <v>36</v>
      </c>
      <c r="B17" s="12" t="s">
        <v>37</v>
      </c>
      <c r="C17" s="12" t="s">
        <v>45</v>
      </c>
      <c r="D17" s="12" t="s">
        <v>25</v>
      </c>
      <c r="E17" s="12" t="s">
        <v>39</v>
      </c>
      <c r="F17" s="12" t="s">
        <v>38</v>
      </c>
      <c r="G17" s="10">
        <v>3000</v>
      </c>
      <c r="H17" s="10">
        <v>3000</v>
      </c>
      <c r="I17" s="10">
        <v>0</v>
      </c>
      <c r="J17" s="5"/>
      <c r="K17" s="5"/>
      <c r="L17" s="5"/>
      <c r="M17" s="8" t="s">
        <v>17</v>
      </c>
      <c r="N17" s="7">
        <f t="shared" si="0"/>
        <v>0</v>
      </c>
      <c r="O17" s="7">
        <f t="shared" si="1"/>
        <v>0</v>
      </c>
      <c r="P17" s="6">
        <f t="shared" si="2"/>
        <v>0</v>
      </c>
      <c r="Q17" s="6">
        <f t="shared" si="3"/>
        <v>0</v>
      </c>
    </row>
    <row r="18" spans="1:18" x14ac:dyDescent="0.25">
      <c r="A18" s="12" t="s">
        <v>40</v>
      </c>
      <c r="B18" s="12" t="s">
        <v>41</v>
      </c>
      <c r="C18" s="12" t="s">
        <v>45</v>
      </c>
      <c r="D18" s="12" t="s">
        <v>25</v>
      </c>
      <c r="E18" s="12" t="s">
        <v>43</v>
      </c>
      <c r="F18" s="12" t="s">
        <v>42</v>
      </c>
      <c r="G18" s="10">
        <v>1000</v>
      </c>
      <c r="H18" s="10">
        <v>1000</v>
      </c>
      <c r="I18" s="10">
        <v>0</v>
      </c>
      <c r="J18" s="5"/>
      <c r="K18" s="5"/>
      <c r="L18" s="5"/>
      <c r="M18" s="8" t="s">
        <v>17</v>
      </c>
      <c r="N18" s="7">
        <f t="shared" si="0"/>
        <v>0</v>
      </c>
      <c r="O18" s="7">
        <f t="shared" si="1"/>
        <v>0</v>
      </c>
      <c r="P18" s="6">
        <f t="shared" si="2"/>
        <v>0</v>
      </c>
      <c r="Q18" s="6">
        <f t="shared" si="3"/>
        <v>0</v>
      </c>
    </row>
    <row r="19" spans="1:18" x14ac:dyDescent="0.25">
      <c r="A19" s="12" t="s">
        <v>36</v>
      </c>
      <c r="B19" s="12" t="s">
        <v>37</v>
      </c>
      <c r="C19" s="12" t="s">
        <v>46</v>
      </c>
      <c r="D19" s="12" t="s">
        <v>25</v>
      </c>
      <c r="E19" s="12" t="s">
        <v>39</v>
      </c>
      <c r="F19" s="12" t="s">
        <v>38</v>
      </c>
      <c r="G19" s="10">
        <v>12000</v>
      </c>
      <c r="H19" s="10">
        <v>12000</v>
      </c>
      <c r="I19" s="10">
        <v>0</v>
      </c>
      <c r="J19" s="5"/>
      <c r="K19" s="5"/>
      <c r="L19" s="5"/>
      <c r="M19" s="8" t="s">
        <v>17</v>
      </c>
      <c r="N19" s="7">
        <f t="shared" si="0"/>
        <v>0</v>
      </c>
      <c r="O19" s="7">
        <f t="shared" si="1"/>
        <v>0</v>
      </c>
      <c r="P19" s="6">
        <f t="shared" si="2"/>
        <v>0</v>
      </c>
      <c r="Q19" s="6">
        <f t="shared" si="3"/>
        <v>0</v>
      </c>
    </row>
    <row r="20" spans="1:18" x14ac:dyDescent="0.25">
      <c r="A20" s="12" t="s">
        <v>22</v>
      </c>
      <c r="B20" s="12" t="s">
        <v>37</v>
      </c>
      <c r="C20" s="12" t="s">
        <v>47</v>
      </c>
      <c r="D20" s="12" t="s">
        <v>25</v>
      </c>
      <c r="E20" s="12" t="s">
        <v>39</v>
      </c>
      <c r="F20" s="12" t="s">
        <v>38</v>
      </c>
      <c r="G20" s="10">
        <v>2000</v>
      </c>
      <c r="H20" s="10">
        <v>2000</v>
      </c>
      <c r="I20" s="10">
        <v>0</v>
      </c>
      <c r="J20" s="5"/>
      <c r="K20" s="5"/>
      <c r="L20" s="5"/>
      <c r="M20" s="8" t="s">
        <v>17</v>
      </c>
      <c r="N20" s="7">
        <f t="shared" si="0"/>
        <v>0</v>
      </c>
      <c r="O20" s="7">
        <f t="shared" si="1"/>
        <v>0</v>
      </c>
      <c r="P20" s="6">
        <f t="shared" si="2"/>
        <v>0</v>
      </c>
      <c r="Q20" s="6">
        <f t="shared" si="3"/>
        <v>0</v>
      </c>
    </row>
    <row r="21" spans="1:18" ht="22.5" x14ac:dyDescent="0.25">
      <c r="A21" s="12" t="s">
        <v>32</v>
      </c>
      <c r="B21" s="12" t="s">
        <v>33</v>
      </c>
      <c r="C21" s="12" t="s">
        <v>48</v>
      </c>
      <c r="D21" s="12" t="s">
        <v>25</v>
      </c>
      <c r="E21" s="12" t="s">
        <v>35</v>
      </c>
      <c r="F21" s="12" t="s">
        <v>34</v>
      </c>
      <c r="G21" s="10">
        <v>30000</v>
      </c>
      <c r="H21" s="10">
        <v>30000</v>
      </c>
      <c r="I21" s="10">
        <v>0</v>
      </c>
      <c r="J21" s="5"/>
      <c r="K21" s="5"/>
      <c r="L21" s="5"/>
      <c r="M21" s="8" t="s">
        <v>17</v>
      </c>
      <c r="N21" s="7">
        <f t="shared" si="0"/>
        <v>0</v>
      </c>
      <c r="O21" s="7">
        <f t="shared" si="1"/>
        <v>0</v>
      </c>
      <c r="P21" s="6">
        <f t="shared" si="2"/>
        <v>0</v>
      </c>
      <c r="Q21" s="6">
        <f t="shared" si="3"/>
        <v>0</v>
      </c>
    </row>
    <row r="22" spans="1:18" ht="22.5" x14ac:dyDescent="0.25">
      <c r="A22" s="12" t="s">
        <v>22</v>
      </c>
      <c r="B22" s="12" t="s">
        <v>33</v>
      </c>
      <c r="C22" s="12" t="s">
        <v>49</v>
      </c>
      <c r="D22" s="12" t="s">
        <v>25</v>
      </c>
      <c r="E22" s="12" t="s">
        <v>35</v>
      </c>
      <c r="F22" s="12" t="s">
        <v>34</v>
      </c>
      <c r="G22" s="10">
        <v>1200000</v>
      </c>
      <c r="H22" s="10">
        <v>1935332.84</v>
      </c>
      <c r="I22" s="10">
        <v>989914.8</v>
      </c>
      <c r="J22" s="5"/>
      <c r="K22" s="5"/>
      <c r="L22" s="5"/>
      <c r="M22" s="8" t="s">
        <v>17</v>
      </c>
      <c r="N22" s="7">
        <f t="shared" si="0"/>
        <v>0.82492900000000002</v>
      </c>
      <c r="O22" s="7">
        <f t="shared" si="1"/>
        <v>0.51149589338855017</v>
      </c>
      <c r="P22" s="6">
        <f t="shared" si="2"/>
        <v>0</v>
      </c>
      <c r="Q22" s="6">
        <f t="shared" si="3"/>
        <v>0</v>
      </c>
    </row>
    <row r="23" spans="1:18" ht="22.5" x14ac:dyDescent="0.25">
      <c r="A23" s="12" t="s">
        <v>22</v>
      </c>
      <c r="B23" s="12" t="s">
        <v>33</v>
      </c>
      <c r="C23" s="12" t="s">
        <v>50</v>
      </c>
      <c r="D23" s="12" t="s">
        <v>25</v>
      </c>
      <c r="E23" s="12" t="s">
        <v>35</v>
      </c>
      <c r="F23" s="12" t="s">
        <v>34</v>
      </c>
      <c r="G23" s="10">
        <v>200000</v>
      </c>
      <c r="H23" s="10">
        <v>200000</v>
      </c>
      <c r="I23" s="10">
        <v>0</v>
      </c>
      <c r="J23" s="5"/>
      <c r="K23" s="5"/>
      <c r="L23" s="5"/>
      <c r="M23" s="8" t="s">
        <v>17</v>
      </c>
      <c r="N23" s="7">
        <f t="shared" si="0"/>
        <v>0</v>
      </c>
      <c r="O23" s="7">
        <f t="shared" si="1"/>
        <v>0</v>
      </c>
      <c r="P23" s="6">
        <f t="shared" si="2"/>
        <v>0</v>
      </c>
      <c r="Q23" s="6">
        <f t="shared" si="3"/>
        <v>0</v>
      </c>
    </row>
    <row r="24" spans="1:18" x14ac:dyDescent="0.25">
      <c r="A24" s="12" t="s">
        <v>28</v>
      </c>
      <c r="B24" s="12" t="s">
        <v>29</v>
      </c>
      <c r="C24" s="12" t="s">
        <v>51</v>
      </c>
      <c r="D24" s="12" t="s">
        <v>25</v>
      </c>
      <c r="E24" s="12" t="s">
        <v>31</v>
      </c>
      <c r="F24" s="12" t="s">
        <v>30</v>
      </c>
      <c r="G24" s="10">
        <v>45000</v>
      </c>
      <c r="H24" s="10">
        <v>45000</v>
      </c>
      <c r="I24" s="10">
        <v>36000</v>
      </c>
      <c r="J24" s="5"/>
      <c r="K24" s="5"/>
      <c r="L24" s="5"/>
      <c r="M24" s="8" t="s">
        <v>17</v>
      </c>
      <c r="N24" s="7">
        <f t="shared" si="0"/>
        <v>0.8</v>
      </c>
      <c r="O24" s="7">
        <f t="shared" si="1"/>
        <v>0.8</v>
      </c>
      <c r="P24" s="6">
        <f t="shared" si="2"/>
        <v>0</v>
      </c>
      <c r="Q24" s="6">
        <f t="shared" si="3"/>
        <v>0</v>
      </c>
    </row>
    <row r="25" spans="1:18" ht="22.5" x14ac:dyDescent="0.25">
      <c r="A25" s="12" t="s">
        <v>32</v>
      </c>
      <c r="B25" s="12" t="s">
        <v>33</v>
      </c>
      <c r="C25" s="12" t="s">
        <v>52</v>
      </c>
      <c r="D25" s="12" t="s">
        <v>25</v>
      </c>
      <c r="E25" s="12" t="s">
        <v>35</v>
      </c>
      <c r="F25" s="12" t="s">
        <v>34</v>
      </c>
      <c r="G25" s="10">
        <v>200000</v>
      </c>
      <c r="H25" s="10">
        <v>200000</v>
      </c>
      <c r="I25" s="10">
        <v>0</v>
      </c>
      <c r="J25" s="5"/>
      <c r="K25" s="5"/>
      <c r="L25" s="5"/>
      <c r="M25" s="8" t="s">
        <v>17</v>
      </c>
      <c r="N25" s="7">
        <f t="shared" si="0"/>
        <v>0</v>
      </c>
      <c r="O25" s="7">
        <f t="shared" si="1"/>
        <v>0</v>
      </c>
      <c r="P25" s="6">
        <f t="shared" si="2"/>
        <v>0</v>
      </c>
      <c r="Q25" s="6">
        <f t="shared" si="3"/>
        <v>0</v>
      </c>
    </row>
    <row r="26" spans="1:18" x14ac:dyDescent="0.25">
      <c r="A26" s="12" t="s">
        <v>28</v>
      </c>
      <c r="B26" s="12" t="s">
        <v>29</v>
      </c>
      <c r="C26" s="12" t="s">
        <v>53</v>
      </c>
      <c r="D26" s="12" t="s">
        <v>25</v>
      </c>
      <c r="E26" s="12" t="s">
        <v>31</v>
      </c>
      <c r="F26" s="12" t="s">
        <v>30</v>
      </c>
      <c r="G26" s="10">
        <v>22000</v>
      </c>
      <c r="H26" s="10">
        <v>22000</v>
      </c>
      <c r="I26" s="10">
        <v>0</v>
      </c>
      <c r="J26" s="5"/>
      <c r="K26" s="5"/>
      <c r="L26" s="5"/>
      <c r="M26" s="8" t="s">
        <v>17</v>
      </c>
      <c r="N26" s="7">
        <f t="shared" si="0"/>
        <v>0</v>
      </c>
      <c r="O26" s="7">
        <f t="shared" si="1"/>
        <v>0</v>
      </c>
      <c r="P26" s="6">
        <f t="shared" si="2"/>
        <v>0</v>
      </c>
      <c r="Q26" s="6">
        <f t="shared" si="3"/>
        <v>0</v>
      </c>
    </row>
    <row r="27" spans="1:18" ht="22.5" x14ac:dyDescent="0.25">
      <c r="A27" s="12" t="s">
        <v>32</v>
      </c>
      <c r="B27" s="12" t="s">
        <v>33</v>
      </c>
      <c r="C27" s="12" t="s">
        <v>53</v>
      </c>
      <c r="D27" s="12" t="s">
        <v>25</v>
      </c>
      <c r="E27" s="12" t="s">
        <v>35</v>
      </c>
      <c r="F27" s="12" t="s">
        <v>34</v>
      </c>
      <c r="G27" s="10">
        <v>5000</v>
      </c>
      <c r="H27" s="10">
        <v>5000</v>
      </c>
      <c r="I27" s="10">
        <v>0</v>
      </c>
      <c r="J27" s="5"/>
      <c r="K27" s="5"/>
      <c r="L27" s="5"/>
      <c r="M27" s="8" t="s">
        <v>17</v>
      </c>
      <c r="N27" s="7">
        <f t="shared" si="0"/>
        <v>0</v>
      </c>
      <c r="O27" s="7">
        <f t="shared" si="1"/>
        <v>0</v>
      </c>
      <c r="P27" s="6">
        <f t="shared" si="2"/>
        <v>0</v>
      </c>
      <c r="Q27" s="6">
        <f t="shared" si="3"/>
        <v>0</v>
      </c>
    </row>
    <row r="28" spans="1:18" x14ac:dyDescent="0.25">
      <c r="A28" s="12" t="s">
        <v>54</v>
      </c>
      <c r="B28" s="12" t="s">
        <v>55</v>
      </c>
      <c r="C28" s="12" t="s">
        <v>56</v>
      </c>
      <c r="D28" s="12" t="s">
        <v>57</v>
      </c>
      <c r="E28" s="12" t="s">
        <v>35</v>
      </c>
      <c r="F28" s="12" t="s">
        <v>34</v>
      </c>
      <c r="G28" s="10">
        <v>100000</v>
      </c>
      <c r="H28" s="10">
        <v>100000</v>
      </c>
      <c r="I28" s="10">
        <v>0</v>
      </c>
      <c r="J28" s="5"/>
      <c r="K28" s="5"/>
      <c r="L28" s="5"/>
      <c r="M28" s="8" t="s">
        <v>17</v>
      </c>
      <c r="N28" s="7">
        <f t="shared" si="0"/>
        <v>0</v>
      </c>
      <c r="O28" s="7">
        <f t="shared" si="1"/>
        <v>0</v>
      </c>
      <c r="P28" s="6">
        <f t="shared" si="2"/>
        <v>0</v>
      </c>
      <c r="Q28" s="6">
        <f t="shared" si="3"/>
        <v>0</v>
      </c>
    </row>
    <row r="29" spans="1:18" x14ac:dyDescent="0.25">
      <c r="A29" s="12" t="s">
        <v>22</v>
      </c>
      <c r="B29" s="12" t="s">
        <v>55</v>
      </c>
      <c r="C29" s="12" t="s">
        <v>58</v>
      </c>
      <c r="D29" s="12" t="s">
        <v>57</v>
      </c>
      <c r="E29" s="12" t="s">
        <v>35</v>
      </c>
      <c r="F29" s="12" t="s">
        <v>34</v>
      </c>
      <c r="G29" s="10">
        <v>153900.49</v>
      </c>
      <c r="H29" s="10">
        <v>153900.49</v>
      </c>
      <c r="I29" s="10">
        <v>0</v>
      </c>
      <c r="J29" s="5"/>
      <c r="K29" s="5"/>
      <c r="L29" s="5"/>
      <c r="M29" s="8" t="s">
        <v>17</v>
      </c>
      <c r="N29" s="7">
        <f t="shared" si="0"/>
        <v>0</v>
      </c>
      <c r="O29" s="7">
        <f t="shared" si="1"/>
        <v>0</v>
      </c>
      <c r="P29" s="6">
        <f t="shared" si="2"/>
        <v>0</v>
      </c>
      <c r="Q29" s="6">
        <f t="shared" si="3"/>
        <v>0</v>
      </c>
    </row>
    <row r="30" spans="1:18" x14ac:dyDescent="0.25">
      <c r="A30" s="15" t="s">
        <v>60</v>
      </c>
      <c r="G30" s="11">
        <f>SUM(G4:G29)</f>
        <v>2847900.49</v>
      </c>
      <c r="H30" s="11">
        <f>SUM(H4:H29)</f>
        <v>3583233.33</v>
      </c>
      <c r="I30" s="11">
        <f>SUM(I4:I29)</f>
        <v>1109008.42</v>
      </c>
      <c r="P30" s="14">
        <f t="shared" ref="P30" si="4">IF(J30=0,0,L30/J30)</f>
        <v>0</v>
      </c>
      <c r="Q30" s="14">
        <f t="shared" ref="Q30" si="5">IF(L30=0,0,L30/K30)</f>
        <v>0</v>
      </c>
      <c r="R30" s="13"/>
    </row>
    <row r="31" spans="1:18" x14ac:dyDescent="0.25">
      <c r="P31" s="13"/>
      <c r="Q31" s="13"/>
    </row>
  </sheetData>
  <mergeCells count="5">
    <mergeCell ref="A1:Q1"/>
    <mergeCell ref="G2:I2"/>
    <mergeCell ref="J2:M2"/>
    <mergeCell ref="N2:O2"/>
    <mergeCell ref="P2:Q2"/>
  </mergeCells>
  <pageMargins left="0" right="0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Tere</cp:lastModifiedBy>
  <cp:lastPrinted>2024-08-05T19:25:57Z</cp:lastPrinted>
  <dcterms:created xsi:type="dcterms:W3CDTF">2023-06-21T19:35:53Z</dcterms:created>
  <dcterms:modified xsi:type="dcterms:W3CDTF">2024-08-05T19:26:04Z</dcterms:modified>
</cp:coreProperties>
</file>